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44" windowWidth="19404" windowHeight="7824"/>
  </bookViews>
  <sheets>
    <sheet name="Record sheet" sheetId="1" r:id="rId1"/>
    <sheet name="Calculation of Exam" sheetId="3" r:id="rId2"/>
    <sheet name="Learners List" sheetId="2" r:id="rId3"/>
  </sheets>
  <calcPr calcId="125725"/>
</workbook>
</file>

<file path=xl/calcChain.xml><?xml version="1.0" encoding="utf-8"?>
<calcChain xmlns="http://schemas.openxmlformats.org/spreadsheetml/2006/main">
  <c r="H11" i="1"/>
  <c r="C2" i="2" l="1"/>
  <c r="M324" i="1" l="1"/>
  <c r="E65" i="2" s="1"/>
  <c r="M252" i="1"/>
  <c r="C52" i="2" s="1"/>
  <c r="M163" i="1"/>
  <c r="C36" i="2" s="1"/>
  <c r="M87" i="1"/>
  <c r="C22" i="2" s="1"/>
  <c r="B13" i="3"/>
  <c r="D13"/>
  <c r="M21" i="1" s="1"/>
  <c r="C10" i="2" s="1"/>
  <c r="F13" i="3"/>
  <c r="M22" i="1" s="1"/>
  <c r="E10" i="2" s="1"/>
  <c r="H13" i="3"/>
  <c r="P24" i="1" s="1"/>
  <c r="H10" i="2" s="1"/>
  <c r="F4" i="3"/>
  <c r="F6"/>
  <c r="F7"/>
  <c r="F8"/>
  <c r="M17" i="1" s="1"/>
  <c r="E9" i="2" s="1"/>
  <c r="F11" i="3"/>
  <c r="F12"/>
  <c r="F14"/>
  <c r="F16"/>
  <c r="F17"/>
  <c r="F18"/>
  <c r="M27" i="1" s="1"/>
  <c r="E11" i="2" s="1"/>
  <c r="F19" i="3"/>
  <c r="F21"/>
  <c r="F22"/>
  <c r="F23"/>
  <c r="M32" i="1" s="1"/>
  <c r="E12" i="2" s="1"/>
  <c r="F31" i="3"/>
  <c r="M40" i="1" s="1"/>
  <c r="E13" i="2" s="1"/>
  <c r="F36" i="3"/>
  <c r="M45" i="1" s="1"/>
  <c r="E14" i="2" s="1"/>
  <c r="F41" i="3"/>
  <c r="M50" i="1" s="1"/>
  <c r="E15" i="2" s="1"/>
  <c r="F46" i="3"/>
  <c r="M55" i="1" s="1"/>
  <c r="E16" i="2" s="1"/>
  <c r="F51" i="3"/>
  <c r="M60" i="1" s="1"/>
  <c r="E17" i="2" s="1"/>
  <c r="F56" i="3"/>
  <c r="M65" i="1" s="1"/>
  <c r="E18" i="2" s="1"/>
  <c r="F64" i="3"/>
  <c r="M73" i="1" s="1"/>
  <c r="E19" i="2" s="1"/>
  <c r="F69" i="3"/>
  <c r="M78" i="1" s="1"/>
  <c r="E20" i="2" s="1"/>
  <c r="F74" i="3"/>
  <c r="M83" i="1" s="1"/>
  <c r="E21" i="2" s="1"/>
  <c r="F79" i="3"/>
  <c r="M88" i="1" s="1"/>
  <c r="E22" i="2" s="1"/>
  <c r="F84" i="3"/>
  <c r="M93" i="1" s="1"/>
  <c r="E23" i="2" s="1"/>
  <c r="F89" i="3"/>
  <c r="M98" i="1" s="1"/>
  <c r="E24" i="2" s="1"/>
  <c r="F97" i="3"/>
  <c r="M106" i="1" s="1"/>
  <c r="E25" i="2" s="1"/>
  <c r="F102" i="3"/>
  <c r="M111" i="1" s="1"/>
  <c r="E26" i="2" s="1"/>
  <c r="F107" i="3"/>
  <c r="M116" i="1" s="1"/>
  <c r="E27" i="2" s="1"/>
  <c r="F112" i="3"/>
  <c r="M121" i="1" s="1"/>
  <c r="E28" i="2" s="1"/>
  <c r="F117" i="3"/>
  <c r="M126" i="1" s="1"/>
  <c r="E29" i="2" s="1"/>
  <c r="F122" i="3"/>
  <c r="M131" i="1" s="1"/>
  <c r="E30" i="2" s="1"/>
  <c r="F130" i="3"/>
  <c r="M139" i="1" s="1"/>
  <c r="E31" i="2" s="1"/>
  <c r="F135" i="3"/>
  <c r="M144" i="1" s="1"/>
  <c r="E32" i="2" s="1"/>
  <c r="F140" i="3"/>
  <c r="M149" i="1" s="1"/>
  <c r="E33" i="2" s="1"/>
  <c r="F145" i="3"/>
  <c r="M154" i="1" s="1"/>
  <c r="E34" i="2" s="1"/>
  <c r="F150" i="3"/>
  <c r="M159" i="1" s="1"/>
  <c r="E35" i="2" s="1"/>
  <c r="F155" i="3"/>
  <c r="M164" i="1" s="1"/>
  <c r="E36" i="2" s="1"/>
  <c r="F163" i="3"/>
  <c r="M172" i="1" s="1"/>
  <c r="E37" i="2" s="1"/>
  <c r="F168" i="3"/>
  <c r="M177" i="1" s="1"/>
  <c r="E38" i="2" s="1"/>
  <c r="F173" i="3"/>
  <c r="M182" i="1" s="1"/>
  <c r="E39" i="2" s="1"/>
  <c r="F178" i="3"/>
  <c r="M187" i="1" s="1"/>
  <c r="E40" i="2" s="1"/>
  <c r="F183" i="3"/>
  <c r="M192" i="1" s="1"/>
  <c r="E41" i="2" s="1"/>
  <c r="F188" i="3"/>
  <c r="M197" i="1" s="1"/>
  <c r="E42" i="2" s="1"/>
  <c r="F196" i="3"/>
  <c r="M205" i="1" s="1"/>
  <c r="E43" i="2" s="1"/>
  <c r="F201" i="3"/>
  <c r="M210" i="1" s="1"/>
  <c r="E44" i="2" s="1"/>
  <c r="F206" i="3"/>
  <c r="M215" i="1" s="1"/>
  <c r="E45" i="2" s="1"/>
  <c r="F211" i="3"/>
  <c r="M220" i="1" s="1"/>
  <c r="E46" i="2" s="1"/>
  <c r="F216" i="3"/>
  <c r="M225" i="1" s="1"/>
  <c r="E47" i="2" s="1"/>
  <c r="F221" i="3"/>
  <c r="M230" i="1" s="1"/>
  <c r="E48" i="2" s="1"/>
  <c r="F229" i="3"/>
  <c r="M238" i="1" s="1"/>
  <c r="E49" i="2" s="1"/>
  <c r="F234" i="3"/>
  <c r="M243" i="1" s="1"/>
  <c r="E50" i="2" s="1"/>
  <c r="F239" i="3"/>
  <c r="M248" i="1" s="1"/>
  <c r="E51" i="2" s="1"/>
  <c r="F244" i="3"/>
  <c r="M253" i="1" s="1"/>
  <c r="E52" i="2" s="1"/>
  <c r="F249" i="3"/>
  <c r="M258" i="1" s="1"/>
  <c r="E53" i="2" s="1"/>
  <c r="F254" i="3"/>
  <c r="M263" i="1" s="1"/>
  <c r="E54" i="2" s="1"/>
  <c r="F262" i="3"/>
  <c r="M271" i="1" s="1"/>
  <c r="E55" i="2" s="1"/>
  <c r="F267" i="3"/>
  <c r="M276" i="1" s="1"/>
  <c r="E56" i="2" s="1"/>
  <c r="F272" i="3"/>
  <c r="M281" i="1" s="1"/>
  <c r="E57" i="2" s="1"/>
  <c r="F277" i="3"/>
  <c r="M286" i="1" s="1"/>
  <c r="E58" i="2" s="1"/>
  <c r="F282" i="3"/>
  <c r="M291" i="1" s="1"/>
  <c r="E59" i="2" s="1"/>
  <c r="F287" i="3"/>
  <c r="M296" i="1" s="1"/>
  <c r="E60" i="2" s="1"/>
  <c r="F295" i="3"/>
  <c r="M304" i="1" s="1"/>
  <c r="E61" i="2" s="1"/>
  <c r="F300" i="3"/>
  <c r="M309" i="1" s="1"/>
  <c r="E62" i="2" s="1"/>
  <c r="F305" i="3"/>
  <c r="M314" i="1" s="1"/>
  <c r="E63" i="2" s="1"/>
  <c r="F310" i="3"/>
  <c r="M319" i="1" s="1"/>
  <c r="E64" i="2" s="1"/>
  <c r="F315" i="3"/>
  <c r="F320"/>
  <c r="M329" i="1" s="1"/>
  <c r="E66" i="2" s="1"/>
  <c r="F3" i="3"/>
  <c r="M12" i="1" s="1"/>
  <c r="B8" i="3"/>
  <c r="D8"/>
  <c r="M16" i="1" s="1"/>
  <c r="C9" i="2" s="1"/>
  <c r="H8" i="3"/>
  <c r="P19" i="1" s="1"/>
  <c r="H9" i="2" s="1"/>
  <c r="D18" i="3"/>
  <c r="M26" i="1" s="1"/>
  <c r="C11" i="2" s="1"/>
  <c r="H18" i="3"/>
  <c r="P29" i="1" s="1"/>
  <c r="H11" i="2" s="1"/>
  <c r="D23" i="3"/>
  <c r="M31" i="1" s="1"/>
  <c r="C12" i="2" s="1"/>
  <c r="H23" i="3"/>
  <c r="P34" i="1" s="1"/>
  <c r="H12" i="2" s="1"/>
  <c r="D31" i="3"/>
  <c r="M39" i="1" s="1"/>
  <c r="C13" i="2" s="1"/>
  <c r="H31" i="3"/>
  <c r="P42" i="1" s="1"/>
  <c r="H13" i="2" s="1"/>
  <c r="D36" i="3"/>
  <c r="M44" i="1" s="1"/>
  <c r="C14" i="2" s="1"/>
  <c r="H36" i="3"/>
  <c r="P47" i="1" s="1"/>
  <c r="H14" i="2" s="1"/>
  <c r="D41" i="3"/>
  <c r="M49" i="1" s="1"/>
  <c r="C15" i="2" s="1"/>
  <c r="H41" i="3"/>
  <c r="P52" i="1" s="1"/>
  <c r="H15" i="2" s="1"/>
  <c r="D46" i="3"/>
  <c r="M54" i="1" s="1"/>
  <c r="C16" i="2" s="1"/>
  <c r="H46" i="3"/>
  <c r="P57" i="1" s="1"/>
  <c r="H16" i="2" s="1"/>
  <c r="D51" i="3"/>
  <c r="M59" i="1" s="1"/>
  <c r="C17" i="2" s="1"/>
  <c r="H51" i="3"/>
  <c r="P62" i="1" s="1"/>
  <c r="H17" i="2" s="1"/>
  <c r="D56" i="3"/>
  <c r="M64" i="1" s="1"/>
  <c r="C18" i="2" s="1"/>
  <c r="H56" i="3"/>
  <c r="P67" i="1" s="1"/>
  <c r="H18" i="2" s="1"/>
  <c r="D64" i="3"/>
  <c r="M72" i="1" s="1"/>
  <c r="C19" i="2" s="1"/>
  <c r="H64" i="3"/>
  <c r="P75" i="1" s="1"/>
  <c r="H19" i="2" s="1"/>
  <c r="D69" i="3"/>
  <c r="M77" i="1" s="1"/>
  <c r="C20" i="2" s="1"/>
  <c r="H69" i="3"/>
  <c r="P80" i="1" s="1"/>
  <c r="H20" i="2" s="1"/>
  <c r="D74" i="3"/>
  <c r="M82" i="1" s="1"/>
  <c r="C21" i="2" s="1"/>
  <c r="H74" i="3"/>
  <c r="P85" i="1" s="1"/>
  <c r="H21" i="2" s="1"/>
  <c r="D79" i="3"/>
  <c r="H79"/>
  <c r="P90" i="1" s="1"/>
  <c r="H22" i="2" s="1"/>
  <c r="D84" i="3"/>
  <c r="M92" i="1" s="1"/>
  <c r="C23" i="2" s="1"/>
  <c r="H84" i="3"/>
  <c r="P95" i="1" s="1"/>
  <c r="H23" i="2" s="1"/>
  <c r="D89" i="3"/>
  <c r="M97" i="1" s="1"/>
  <c r="C24" i="2" s="1"/>
  <c r="H89" i="3"/>
  <c r="P100" i="1" s="1"/>
  <c r="H24" i="2" s="1"/>
  <c r="D97" i="3"/>
  <c r="M105" i="1" s="1"/>
  <c r="C25" i="2" s="1"/>
  <c r="H97" i="3"/>
  <c r="P108" i="1" s="1"/>
  <c r="H25" i="2" s="1"/>
  <c r="D102" i="3"/>
  <c r="M110" i="1" s="1"/>
  <c r="C26" i="2" s="1"/>
  <c r="H102" i="3"/>
  <c r="P113" i="1" s="1"/>
  <c r="H26" i="2" s="1"/>
  <c r="D107" i="3"/>
  <c r="M115" i="1" s="1"/>
  <c r="C27" i="2" s="1"/>
  <c r="H107" i="3"/>
  <c r="P118" i="1" s="1"/>
  <c r="H27" i="2" s="1"/>
  <c r="D112" i="3"/>
  <c r="M120" i="1" s="1"/>
  <c r="C28" i="2" s="1"/>
  <c r="H112" i="3"/>
  <c r="P123" i="1" s="1"/>
  <c r="H28" i="2" s="1"/>
  <c r="D117" i="3"/>
  <c r="M125" i="1" s="1"/>
  <c r="C29" i="2" s="1"/>
  <c r="H117" i="3"/>
  <c r="P128" i="1" s="1"/>
  <c r="H29" i="2" s="1"/>
  <c r="D122" i="3"/>
  <c r="M130" i="1" s="1"/>
  <c r="C30" i="2" s="1"/>
  <c r="H122" i="3"/>
  <c r="P133" i="1" s="1"/>
  <c r="H30" i="2" s="1"/>
  <c r="D130" i="3"/>
  <c r="M138" i="1" s="1"/>
  <c r="C31" i="2" s="1"/>
  <c r="H130" i="3"/>
  <c r="P141" i="1" s="1"/>
  <c r="H31" i="2" s="1"/>
  <c r="D135" i="3"/>
  <c r="M143" i="1" s="1"/>
  <c r="C32" i="2" s="1"/>
  <c r="H135" i="3"/>
  <c r="P146" i="1" s="1"/>
  <c r="H32" i="2" s="1"/>
  <c r="D140" i="3"/>
  <c r="M148" i="1" s="1"/>
  <c r="C33" i="2" s="1"/>
  <c r="H140" i="3"/>
  <c r="P151" i="1" s="1"/>
  <c r="H33" i="2" s="1"/>
  <c r="D145" i="3"/>
  <c r="M153" i="1" s="1"/>
  <c r="C34" i="2" s="1"/>
  <c r="H145" i="3"/>
  <c r="P156" i="1" s="1"/>
  <c r="H34" i="2" s="1"/>
  <c r="D150" i="3"/>
  <c r="M158" i="1" s="1"/>
  <c r="C35" i="2" s="1"/>
  <c r="H150" i="3"/>
  <c r="P161" i="1" s="1"/>
  <c r="H35" i="2" s="1"/>
  <c r="D155" i="3"/>
  <c r="H155"/>
  <c r="P166" i="1" s="1"/>
  <c r="H36" i="2" s="1"/>
  <c r="D163" i="3"/>
  <c r="M171" i="1" s="1"/>
  <c r="C37" i="2" s="1"/>
  <c r="H163" i="3"/>
  <c r="P174" i="1" s="1"/>
  <c r="H37" i="2" s="1"/>
  <c r="D168" i="3"/>
  <c r="M176" i="1" s="1"/>
  <c r="C38" i="2" s="1"/>
  <c r="H168" i="3"/>
  <c r="P179" i="1" s="1"/>
  <c r="H38" i="2" s="1"/>
  <c r="D173" i="3"/>
  <c r="M181" i="1" s="1"/>
  <c r="C39" i="2" s="1"/>
  <c r="H173" i="3"/>
  <c r="P184" i="1" s="1"/>
  <c r="H39" i="2" s="1"/>
  <c r="D178" i="3"/>
  <c r="M186" i="1" s="1"/>
  <c r="C40" i="2" s="1"/>
  <c r="H178" i="3"/>
  <c r="P189" i="1" s="1"/>
  <c r="H40" i="2" s="1"/>
  <c r="D183" i="3"/>
  <c r="M191" i="1" s="1"/>
  <c r="C41" i="2" s="1"/>
  <c r="H183" i="3"/>
  <c r="P194" i="1" s="1"/>
  <c r="H41" i="2" s="1"/>
  <c r="D188" i="3"/>
  <c r="M196" i="1" s="1"/>
  <c r="C42" i="2" s="1"/>
  <c r="H188" i="3"/>
  <c r="P199" i="1" s="1"/>
  <c r="H42" i="2" s="1"/>
  <c r="D196" i="3"/>
  <c r="M204" i="1" s="1"/>
  <c r="C43" i="2" s="1"/>
  <c r="H196" i="3"/>
  <c r="P207" i="1" s="1"/>
  <c r="H43" i="2" s="1"/>
  <c r="D201" i="3"/>
  <c r="M209" i="1" s="1"/>
  <c r="C44" i="2" s="1"/>
  <c r="H201" i="3"/>
  <c r="P212" i="1" s="1"/>
  <c r="H44" i="2" s="1"/>
  <c r="D206" i="3"/>
  <c r="M214" i="1" s="1"/>
  <c r="C45" i="2" s="1"/>
  <c r="H206" i="3"/>
  <c r="P217" i="1" s="1"/>
  <c r="H45" i="2" s="1"/>
  <c r="D211" i="3"/>
  <c r="M219" i="1" s="1"/>
  <c r="C46" i="2" s="1"/>
  <c r="H211" i="3"/>
  <c r="P222" i="1" s="1"/>
  <c r="H46" i="2" s="1"/>
  <c r="D216" i="3"/>
  <c r="M224" i="1" s="1"/>
  <c r="C47" i="2" s="1"/>
  <c r="H216" i="3"/>
  <c r="P227" i="1" s="1"/>
  <c r="H47" i="2" s="1"/>
  <c r="D221" i="3"/>
  <c r="M229" i="1" s="1"/>
  <c r="C48" i="2" s="1"/>
  <c r="H221" i="3"/>
  <c r="P232" i="1" s="1"/>
  <c r="H48" i="2" s="1"/>
  <c r="D229" i="3"/>
  <c r="M237" i="1" s="1"/>
  <c r="C49" i="2" s="1"/>
  <c r="H229" i="3"/>
  <c r="P240" i="1" s="1"/>
  <c r="H49" i="2" s="1"/>
  <c r="D234" i="3"/>
  <c r="M242" i="1" s="1"/>
  <c r="C50" i="2" s="1"/>
  <c r="H234" i="3"/>
  <c r="P245" i="1" s="1"/>
  <c r="H50" i="2" s="1"/>
  <c r="D239" i="3"/>
  <c r="M247" i="1" s="1"/>
  <c r="C51" i="2" s="1"/>
  <c r="H239" i="3"/>
  <c r="P250" i="1" s="1"/>
  <c r="H51" i="2" s="1"/>
  <c r="D244" i="3"/>
  <c r="H244"/>
  <c r="P255" i="1" s="1"/>
  <c r="H52" i="2" s="1"/>
  <c r="D249" i="3"/>
  <c r="M257" i="1" s="1"/>
  <c r="C53" i="2" s="1"/>
  <c r="H249" i="3"/>
  <c r="P260" i="1" s="1"/>
  <c r="H53" i="2" s="1"/>
  <c r="D254" i="3"/>
  <c r="M262" i="1" s="1"/>
  <c r="C54" i="2" s="1"/>
  <c r="H254" i="3"/>
  <c r="P265" i="1" s="1"/>
  <c r="H54" i="2" s="1"/>
  <c r="D262" i="3"/>
  <c r="M270" i="1" s="1"/>
  <c r="C55" i="2" s="1"/>
  <c r="H262" i="3"/>
  <c r="P273" i="1" s="1"/>
  <c r="H55" i="2" s="1"/>
  <c r="D267" i="3"/>
  <c r="M275" i="1" s="1"/>
  <c r="C56" i="2" s="1"/>
  <c r="H267" i="3"/>
  <c r="P278" i="1" s="1"/>
  <c r="H56" i="2" s="1"/>
  <c r="D272" i="3"/>
  <c r="M280" i="1" s="1"/>
  <c r="C57" i="2" s="1"/>
  <c r="H272" i="3"/>
  <c r="P283" i="1" s="1"/>
  <c r="H57" i="2" s="1"/>
  <c r="D277" i="3"/>
  <c r="M285" i="1" s="1"/>
  <c r="C58" i="2" s="1"/>
  <c r="H277" i="3"/>
  <c r="P288" i="1" s="1"/>
  <c r="H58" i="2" s="1"/>
  <c r="D282" i="3"/>
  <c r="M290" i="1" s="1"/>
  <c r="C59" i="2" s="1"/>
  <c r="H282" i="3"/>
  <c r="P293" i="1" s="1"/>
  <c r="H59" i="2" s="1"/>
  <c r="D287" i="3"/>
  <c r="M295" i="1" s="1"/>
  <c r="C60" i="2" s="1"/>
  <c r="H287" i="3"/>
  <c r="P298" i="1" s="1"/>
  <c r="H60" i="2" s="1"/>
  <c r="D295" i="3"/>
  <c r="M303" i="1" s="1"/>
  <c r="C61" i="2" s="1"/>
  <c r="H295" i="3"/>
  <c r="P306" i="1" s="1"/>
  <c r="H61" i="2" s="1"/>
  <c r="D300" i="3"/>
  <c r="M308" i="1" s="1"/>
  <c r="C62" i="2" s="1"/>
  <c r="H300" i="3"/>
  <c r="P311" i="1" s="1"/>
  <c r="H62" i="2" s="1"/>
  <c r="D305" i="3"/>
  <c r="M313" i="1" s="1"/>
  <c r="C63" i="2" s="1"/>
  <c r="H305" i="3"/>
  <c r="P316" i="1" s="1"/>
  <c r="H63" i="2" s="1"/>
  <c r="D310" i="3"/>
  <c r="M318" i="1" s="1"/>
  <c r="C64" i="2" s="1"/>
  <c r="H310" i="3"/>
  <c r="P321" i="1" s="1"/>
  <c r="H64" i="2" s="1"/>
  <c r="D315" i="3"/>
  <c r="M323" i="1" s="1"/>
  <c r="C65" i="2" s="1"/>
  <c r="H315" i="3"/>
  <c r="P326" i="1" s="1"/>
  <c r="H65" i="2" s="1"/>
  <c r="D320" i="3"/>
  <c r="M328" i="1" s="1"/>
  <c r="C66" i="2" s="1"/>
  <c r="H320" i="3"/>
  <c r="P331" i="1" s="1"/>
  <c r="H66" i="2" s="1"/>
  <c r="H3" i="3"/>
  <c r="P14" i="1" s="1"/>
  <c r="H8" i="2" s="1"/>
  <c r="D3" i="3"/>
  <c r="M11" i="1" s="1"/>
  <c r="B320" i="3"/>
  <c r="B315"/>
  <c r="B310"/>
  <c r="B305"/>
  <c r="B300"/>
  <c r="B295"/>
  <c r="B287"/>
  <c r="B282"/>
  <c r="B277"/>
  <c r="B272"/>
  <c r="B267"/>
  <c r="B262"/>
  <c r="B254"/>
  <c r="B249"/>
  <c r="B244"/>
  <c r="B239"/>
  <c r="B234"/>
  <c r="B229"/>
  <c r="B221"/>
  <c r="B216"/>
  <c r="B211"/>
  <c r="B206"/>
  <c r="B201"/>
  <c r="B196"/>
  <c r="B188"/>
  <c r="B183"/>
  <c r="B178"/>
  <c r="B173"/>
  <c r="B168"/>
  <c r="B163"/>
  <c r="B155"/>
  <c r="B150"/>
  <c r="B145"/>
  <c r="B140"/>
  <c r="B135"/>
  <c r="B130"/>
  <c r="B122"/>
  <c r="B117"/>
  <c r="B112"/>
  <c r="B107"/>
  <c r="B102"/>
  <c r="B97"/>
  <c r="B89"/>
  <c r="B84"/>
  <c r="B79"/>
  <c r="B74"/>
  <c r="B69"/>
  <c r="B64"/>
  <c r="B56"/>
  <c r="B51"/>
  <c r="B46"/>
  <c r="B41"/>
  <c r="B36"/>
  <c r="B31"/>
  <c r="B23"/>
  <c r="B18"/>
  <c r="B3"/>
  <c r="A1" i="2"/>
  <c r="C5"/>
  <c r="C4"/>
  <c r="C3"/>
  <c r="E8" l="1"/>
  <c r="C8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1"/>
  <c r="B12"/>
  <c r="B13"/>
  <c r="B14"/>
  <c r="B10" l="1"/>
  <c r="B9"/>
  <c r="B8"/>
  <c r="K331" i="1"/>
  <c r="L331" s="1"/>
  <c r="H331"/>
  <c r="E331"/>
  <c r="K329"/>
  <c r="L329" s="1"/>
  <c r="H329"/>
  <c r="E329"/>
  <c r="K328"/>
  <c r="L328" s="1"/>
  <c r="H328"/>
  <c r="E328"/>
  <c r="K326"/>
  <c r="L326" s="1"/>
  <c r="H326"/>
  <c r="E326"/>
  <c r="K324"/>
  <c r="L324" s="1"/>
  <c r="H324"/>
  <c r="E324"/>
  <c r="K323"/>
  <c r="L323" s="1"/>
  <c r="H323"/>
  <c r="E323"/>
  <c r="K321"/>
  <c r="L321" s="1"/>
  <c r="H321"/>
  <c r="E321"/>
  <c r="K319"/>
  <c r="L319" s="1"/>
  <c r="H319"/>
  <c r="E319"/>
  <c r="K318"/>
  <c r="L318" s="1"/>
  <c r="H318"/>
  <c r="E318"/>
  <c r="K316"/>
  <c r="L316" s="1"/>
  <c r="H316"/>
  <c r="E316"/>
  <c r="K314"/>
  <c r="L314" s="1"/>
  <c r="H314"/>
  <c r="E314"/>
  <c r="K313"/>
  <c r="L313" s="1"/>
  <c r="H313"/>
  <c r="E313"/>
  <c r="K311"/>
  <c r="L311" s="1"/>
  <c r="H311"/>
  <c r="E311"/>
  <c r="K309"/>
  <c r="L309" s="1"/>
  <c r="H309"/>
  <c r="E309"/>
  <c r="K308"/>
  <c r="L308" s="1"/>
  <c r="H308"/>
  <c r="E308"/>
  <c r="K306"/>
  <c r="L306" s="1"/>
  <c r="H306"/>
  <c r="E306"/>
  <c r="K304"/>
  <c r="L304" s="1"/>
  <c r="H304"/>
  <c r="E304"/>
  <c r="K303"/>
  <c r="L303" s="1"/>
  <c r="H303"/>
  <c r="E303"/>
  <c r="K298"/>
  <c r="L298" s="1"/>
  <c r="H298"/>
  <c r="E298"/>
  <c r="K296"/>
  <c r="L296" s="1"/>
  <c r="H296"/>
  <c r="E296"/>
  <c r="K295"/>
  <c r="L295" s="1"/>
  <c r="H295"/>
  <c r="E295"/>
  <c r="K293"/>
  <c r="L293" s="1"/>
  <c r="H293"/>
  <c r="E293"/>
  <c r="K291"/>
  <c r="L291" s="1"/>
  <c r="H291"/>
  <c r="E291"/>
  <c r="K290"/>
  <c r="L290" s="1"/>
  <c r="H290"/>
  <c r="E290"/>
  <c r="N290" s="1"/>
  <c r="Q290" s="1"/>
  <c r="D59" i="2" s="1"/>
  <c r="L288" i="1"/>
  <c r="K288"/>
  <c r="H288"/>
  <c r="E288"/>
  <c r="L286"/>
  <c r="K286"/>
  <c r="H286"/>
  <c r="E286"/>
  <c r="K285"/>
  <c r="L285" s="1"/>
  <c r="H285"/>
  <c r="E285"/>
  <c r="K283"/>
  <c r="L283" s="1"/>
  <c r="H283"/>
  <c r="E283"/>
  <c r="K281"/>
  <c r="L281" s="1"/>
  <c r="H281"/>
  <c r="E281"/>
  <c r="K280"/>
  <c r="L280" s="1"/>
  <c r="H280"/>
  <c r="E280"/>
  <c r="K278"/>
  <c r="L278" s="1"/>
  <c r="H278"/>
  <c r="E278"/>
  <c r="K276"/>
  <c r="L276" s="1"/>
  <c r="H276"/>
  <c r="E276"/>
  <c r="K275"/>
  <c r="L275" s="1"/>
  <c r="H275"/>
  <c r="E275"/>
  <c r="K273"/>
  <c r="L273" s="1"/>
  <c r="H273"/>
  <c r="E273"/>
  <c r="K271"/>
  <c r="L271" s="1"/>
  <c r="H271"/>
  <c r="E271"/>
  <c r="K270"/>
  <c r="L270" s="1"/>
  <c r="H270"/>
  <c r="E270"/>
  <c r="K265"/>
  <c r="L265" s="1"/>
  <c r="H265"/>
  <c r="E265"/>
  <c r="K263"/>
  <c r="L263" s="1"/>
  <c r="H263"/>
  <c r="E263"/>
  <c r="K262"/>
  <c r="L262" s="1"/>
  <c r="H262"/>
  <c r="E262"/>
  <c r="K260"/>
  <c r="L260" s="1"/>
  <c r="H260"/>
  <c r="E260"/>
  <c r="K258"/>
  <c r="L258" s="1"/>
  <c r="H258"/>
  <c r="E258"/>
  <c r="K257"/>
  <c r="L257" s="1"/>
  <c r="H257"/>
  <c r="E257"/>
  <c r="K255"/>
  <c r="L255" s="1"/>
  <c r="H255"/>
  <c r="E255"/>
  <c r="K253"/>
  <c r="L253" s="1"/>
  <c r="H253"/>
  <c r="E253"/>
  <c r="K252"/>
  <c r="L252" s="1"/>
  <c r="H252"/>
  <c r="E252"/>
  <c r="K250"/>
  <c r="L250" s="1"/>
  <c r="H250"/>
  <c r="E250"/>
  <c r="K248"/>
  <c r="L248" s="1"/>
  <c r="H248"/>
  <c r="E248"/>
  <c r="N248" s="1"/>
  <c r="Q248" s="1"/>
  <c r="F51" i="2" s="1"/>
  <c r="K247" i="1"/>
  <c r="L247" s="1"/>
  <c r="H247"/>
  <c r="E247"/>
  <c r="K245"/>
  <c r="L245" s="1"/>
  <c r="H245"/>
  <c r="E245"/>
  <c r="K243"/>
  <c r="L243" s="1"/>
  <c r="H243"/>
  <c r="E243"/>
  <c r="K242"/>
  <c r="L242" s="1"/>
  <c r="H242"/>
  <c r="E242"/>
  <c r="K240"/>
  <c r="L240" s="1"/>
  <c r="H240"/>
  <c r="E240"/>
  <c r="K238"/>
  <c r="L238" s="1"/>
  <c r="H238"/>
  <c r="E238"/>
  <c r="K237"/>
  <c r="L237" s="1"/>
  <c r="H237"/>
  <c r="E237"/>
  <c r="K232"/>
  <c r="L232" s="1"/>
  <c r="H232"/>
  <c r="E232"/>
  <c r="K230"/>
  <c r="L230" s="1"/>
  <c r="H230"/>
  <c r="E230"/>
  <c r="K229"/>
  <c r="L229" s="1"/>
  <c r="H229"/>
  <c r="E229"/>
  <c r="K227"/>
  <c r="L227" s="1"/>
  <c r="H227"/>
  <c r="E227"/>
  <c r="K225"/>
  <c r="L225" s="1"/>
  <c r="H225"/>
  <c r="E225"/>
  <c r="K224"/>
  <c r="L224" s="1"/>
  <c r="H224"/>
  <c r="E224"/>
  <c r="K222"/>
  <c r="L222" s="1"/>
  <c r="H222"/>
  <c r="E222"/>
  <c r="K220"/>
  <c r="L220" s="1"/>
  <c r="H220"/>
  <c r="E220"/>
  <c r="K219"/>
  <c r="L219" s="1"/>
  <c r="H219"/>
  <c r="E219"/>
  <c r="K217"/>
  <c r="L217" s="1"/>
  <c r="H217"/>
  <c r="E217"/>
  <c r="K215"/>
  <c r="L215" s="1"/>
  <c r="H215"/>
  <c r="E215"/>
  <c r="K214"/>
  <c r="L214" s="1"/>
  <c r="H214"/>
  <c r="E214"/>
  <c r="K212"/>
  <c r="L212" s="1"/>
  <c r="H212"/>
  <c r="E212"/>
  <c r="K210"/>
  <c r="L210" s="1"/>
  <c r="H210"/>
  <c r="E210"/>
  <c r="K209"/>
  <c r="L209" s="1"/>
  <c r="H209"/>
  <c r="E209"/>
  <c r="K207"/>
  <c r="L207" s="1"/>
  <c r="H207"/>
  <c r="E207"/>
  <c r="K205"/>
  <c r="L205" s="1"/>
  <c r="H205"/>
  <c r="E205"/>
  <c r="K204"/>
  <c r="L204" s="1"/>
  <c r="H204"/>
  <c r="E204"/>
  <c r="K199"/>
  <c r="L199" s="1"/>
  <c r="H199"/>
  <c r="E199"/>
  <c r="K197"/>
  <c r="L197" s="1"/>
  <c r="H197"/>
  <c r="E197"/>
  <c r="K196"/>
  <c r="L196" s="1"/>
  <c r="H196"/>
  <c r="E196"/>
  <c r="K194"/>
  <c r="L194" s="1"/>
  <c r="H194"/>
  <c r="E194"/>
  <c r="K192"/>
  <c r="L192" s="1"/>
  <c r="H192"/>
  <c r="E192"/>
  <c r="K191"/>
  <c r="L191" s="1"/>
  <c r="H191"/>
  <c r="E191"/>
  <c r="K189"/>
  <c r="L189" s="1"/>
  <c r="H189"/>
  <c r="E189"/>
  <c r="K187"/>
  <c r="L187" s="1"/>
  <c r="H187"/>
  <c r="E187"/>
  <c r="K186"/>
  <c r="L186" s="1"/>
  <c r="H186"/>
  <c r="E186"/>
  <c r="K184"/>
  <c r="L184" s="1"/>
  <c r="H184"/>
  <c r="E184"/>
  <c r="K182"/>
  <c r="L182" s="1"/>
  <c r="H182"/>
  <c r="E182"/>
  <c r="K181"/>
  <c r="L181" s="1"/>
  <c r="H181"/>
  <c r="E181"/>
  <c r="K179"/>
  <c r="L179" s="1"/>
  <c r="H179"/>
  <c r="E179"/>
  <c r="K177"/>
  <c r="L177" s="1"/>
  <c r="H177"/>
  <c r="E177"/>
  <c r="K176"/>
  <c r="L176" s="1"/>
  <c r="H176"/>
  <c r="E176"/>
  <c r="K174"/>
  <c r="L174" s="1"/>
  <c r="H174"/>
  <c r="E174"/>
  <c r="K172"/>
  <c r="L172" s="1"/>
  <c r="H172"/>
  <c r="E172"/>
  <c r="K171"/>
  <c r="L171" s="1"/>
  <c r="H171"/>
  <c r="E171"/>
  <c r="K166"/>
  <c r="L166" s="1"/>
  <c r="H166"/>
  <c r="E166"/>
  <c r="K164"/>
  <c r="L164" s="1"/>
  <c r="H164"/>
  <c r="E164"/>
  <c r="K163"/>
  <c r="L163" s="1"/>
  <c r="H163"/>
  <c r="E163"/>
  <c r="K161"/>
  <c r="L161" s="1"/>
  <c r="H161"/>
  <c r="E161"/>
  <c r="K159"/>
  <c r="L159" s="1"/>
  <c r="H159"/>
  <c r="E159"/>
  <c r="K158"/>
  <c r="L158" s="1"/>
  <c r="H158"/>
  <c r="E158"/>
  <c r="K156"/>
  <c r="L156" s="1"/>
  <c r="H156"/>
  <c r="E156"/>
  <c r="K154"/>
  <c r="L154" s="1"/>
  <c r="H154"/>
  <c r="E154"/>
  <c r="K153"/>
  <c r="L153" s="1"/>
  <c r="H153"/>
  <c r="E153"/>
  <c r="K151"/>
  <c r="L151" s="1"/>
  <c r="H151"/>
  <c r="E151"/>
  <c r="K149"/>
  <c r="L149" s="1"/>
  <c r="H149"/>
  <c r="E149"/>
  <c r="K148"/>
  <c r="L148" s="1"/>
  <c r="H148"/>
  <c r="E148"/>
  <c r="K146"/>
  <c r="L146" s="1"/>
  <c r="H146"/>
  <c r="E146"/>
  <c r="K144"/>
  <c r="L144" s="1"/>
  <c r="H144"/>
  <c r="E144"/>
  <c r="K143"/>
  <c r="L143" s="1"/>
  <c r="H143"/>
  <c r="E143"/>
  <c r="K141"/>
  <c r="L141" s="1"/>
  <c r="H141"/>
  <c r="E141"/>
  <c r="K139"/>
  <c r="L139" s="1"/>
  <c r="H139"/>
  <c r="E139"/>
  <c r="K138"/>
  <c r="L138" s="1"/>
  <c r="H138"/>
  <c r="E138"/>
  <c r="K133"/>
  <c r="L133" s="1"/>
  <c r="H133"/>
  <c r="E133"/>
  <c r="K131"/>
  <c r="L131" s="1"/>
  <c r="H131"/>
  <c r="E131"/>
  <c r="K130"/>
  <c r="L130" s="1"/>
  <c r="H130"/>
  <c r="E130"/>
  <c r="K128"/>
  <c r="L128" s="1"/>
  <c r="H128"/>
  <c r="E128"/>
  <c r="K126"/>
  <c r="L126" s="1"/>
  <c r="H126"/>
  <c r="E126"/>
  <c r="K125"/>
  <c r="L125" s="1"/>
  <c r="H125"/>
  <c r="E125"/>
  <c r="K123"/>
  <c r="L123" s="1"/>
  <c r="H123"/>
  <c r="E123"/>
  <c r="K121"/>
  <c r="L121" s="1"/>
  <c r="H121"/>
  <c r="E121"/>
  <c r="K120"/>
  <c r="L120" s="1"/>
  <c r="H120"/>
  <c r="E120"/>
  <c r="K118"/>
  <c r="L118" s="1"/>
  <c r="H118"/>
  <c r="E118"/>
  <c r="K116"/>
  <c r="L116" s="1"/>
  <c r="H116"/>
  <c r="E116"/>
  <c r="K115"/>
  <c r="L115" s="1"/>
  <c r="H115"/>
  <c r="E115"/>
  <c r="K113"/>
  <c r="L113" s="1"/>
  <c r="H113"/>
  <c r="E113"/>
  <c r="K111"/>
  <c r="L111" s="1"/>
  <c r="H111"/>
  <c r="E111"/>
  <c r="K110"/>
  <c r="L110" s="1"/>
  <c r="H110"/>
  <c r="E110"/>
  <c r="K108"/>
  <c r="L108" s="1"/>
  <c r="H108"/>
  <c r="E108"/>
  <c r="K106"/>
  <c r="L106" s="1"/>
  <c r="H106"/>
  <c r="E106"/>
  <c r="K105"/>
  <c r="L105" s="1"/>
  <c r="H105"/>
  <c r="E105"/>
  <c r="K100"/>
  <c r="L100" s="1"/>
  <c r="H100"/>
  <c r="E100"/>
  <c r="K98"/>
  <c r="L98" s="1"/>
  <c r="H98"/>
  <c r="E98"/>
  <c r="K97"/>
  <c r="L97" s="1"/>
  <c r="H97"/>
  <c r="E97"/>
  <c r="K95"/>
  <c r="L95" s="1"/>
  <c r="H95"/>
  <c r="E95"/>
  <c r="K93"/>
  <c r="L93" s="1"/>
  <c r="H93"/>
  <c r="E93"/>
  <c r="K92"/>
  <c r="L92" s="1"/>
  <c r="H92"/>
  <c r="E92"/>
  <c r="K90"/>
  <c r="L90" s="1"/>
  <c r="H90"/>
  <c r="E90"/>
  <c r="K88"/>
  <c r="L88" s="1"/>
  <c r="H88"/>
  <c r="E88"/>
  <c r="K87"/>
  <c r="L87" s="1"/>
  <c r="H87"/>
  <c r="E87"/>
  <c r="K85"/>
  <c r="L85" s="1"/>
  <c r="H85"/>
  <c r="E85"/>
  <c r="K83"/>
  <c r="L83" s="1"/>
  <c r="H83"/>
  <c r="E83"/>
  <c r="K82"/>
  <c r="L82" s="1"/>
  <c r="H82"/>
  <c r="E82"/>
  <c r="K80"/>
  <c r="L80" s="1"/>
  <c r="H80"/>
  <c r="E80"/>
  <c r="K78"/>
  <c r="L78" s="1"/>
  <c r="H78"/>
  <c r="E78"/>
  <c r="K77"/>
  <c r="L77" s="1"/>
  <c r="H77"/>
  <c r="E77"/>
  <c r="K75"/>
  <c r="L75" s="1"/>
  <c r="H75"/>
  <c r="E75"/>
  <c r="K73"/>
  <c r="L73" s="1"/>
  <c r="H73"/>
  <c r="E73"/>
  <c r="K72"/>
  <c r="L72" s="1"/>
  <c r="H72"/>
  <c r="E72"/>
  <c r="K67"/>
  <c r="L67" s="1"/>
  <c r="H67"/>
  <c r="E67"/>
  <c r="K65"/>
  <c r="L65" s="1"/>
  <c r="H65"/>
  <c r="E65"/>
  <c r="K64"/>
  <c r="L64" s="1"/>
  <c r="H64"/>
  <c r="E64"/>
  <c r="K62"/>
  <c r="L62" s="1"/>
  <c r="H62"/>
  <c r="E62"/>
  <c r="K60"/>
  <c r="L60" s="1"/>
  <c r="H60"/>
  <c r="E60"/>
  <c r="K59"/>
  <c r="L59" s="1"/>
  <c r="H59"/>
  <c r="E59"/>
  <c r="K57"/>
  <c r="L57" s="1"/>
  <c r="H57"/>
  <c r="E57"/>
  <c r="K55"/>
  <c r="L55" s="1"/>
  <c r="H55"/>
  <c r="E55"/>
  <c r="K54"/>
  <c r="L54" s="1"/>
  <c r="H54"/>
  <c r="E54"/>
  <c r="K52"/>
  <c r="L52" s="1"/>
  <c r="H52"/>
  <c r="E52"/>
  <c r="K50"/>
  <c r="L50" s="1"/>
  <c r="H50"/>
  <c r="E50"/>
  <c r="K49"/>
  <c r="L49" s="1"/>
  <c r="H49"/>
  <c r="E49"/>
  <c r="K47"/>
  <c r="L47" s="1"/>
  <c r="H47"/>
  <c r="E47"/>
  <c r="K45"/>
  <c r="L45" s="1"/>
  <c r="H45"/>
  <c r="E45"/>
  <c r="K44"/>
  <c r="L44" s="1"/>
  <c r="H44"/>
  <c r="E44"/>
  <c r="K42"/>
  <c r="L42" s="1"/>
  <c r="H42"/>
  <c r="E42"/>
  <c r="K40"/>
  <c r="L40" s="1"/>
  <c r="H40"/>
  <c r="E40"/>
  <c r="K39"/>
  <c r="L39" s="1"/>
  <c r="H39"/>
  <c r="E39"/>
  <c r="K34"/>
  <c r="L34" s="1"/>
  <c r="H34"/>
  <c r="E34"/>
  <c r="K32"/>
  <c r="L32" s="1"/>
  <c r="H32"/>
  <c r="E32"/>
  <c r="K31"/>
  <c r="L31" s="1"/>
  <c r="H31"/>
  <c r="E31"/>
  <c r="K29"/>
  <c r="L29" s="1"/>
  <c r="H29"/>
  <c r="E29"/>
  <c r="K27"/>
  <c r="L27" s="1"/>
  <c r="H27"/>
  <c r="E27"/>
  <c r="K26"/>
  <c r="L26" s="1"/>
  <c r="H26"/>
  <c r="E26"/>
  <c r="K24"/>
  <c r="L24" s="1"/>
  <c r="H24"/>
  <c r="E24"/>
  <c r="K22"/>
  <c r="L22" s="1"/>
  <c r="H22"/>
  <c r="E22"/>
  <c r="K21"/>
  <c r="L21" s="1"/>
  <c r="H21"/>
  <c r="E21"/>
  <c r="K19"/>
  <c r="L19" s="1"/>
  <c r="H19"/>
  <c r="E19"/>
  <c r="K17"/>
  <c r="L17" s="1"/>
  <c r="H17"/>
  <c r="E17"/>
  <c r="K16"/>
  <c r="L16" s="1"/>
  <c r="H16"/>
  <c r="E16"/>
  <c r="K14"/>
  <c r="L14" s="1"/>
  <c r="H14"/>
  <c r="E14"/>
  <c r="K12"/>
  <c r="L12" s="1"/>
  <c r="K11"/>
  <c r="L11" s="1"/>
  <c r="H12"/>
  <c r="E12"/>
  <c r="E11"/>
  <c r="N257" l="1"/>
  <c r="Q257" s="1"/>
  <c r="D53" i="2" s="1"/>
  <c r="N273" i="1"/>
  <c r="N280"/>
  <c r="Q280" s="1"/>
  <c r="D57" i="2" s="1"/>
  <c r="N291" i="1"/>
  <c r="Q291" s="1"/>
  <c r="F59" i="2" s="1"/>
  <c r="N164" i="1"/>
  <c r="Q164" s="1"/>
  <c r="F36" i="2" s="1"/>
  <c r="N210" i="1"/>
  <c r="Q210" s="1"/>
  <c r="F44" i="2" s="1"/>
  <c r="N106" i="1"/>
  <c r="Q106" s="1"/>
  <c r="F25" i="2" s="1"/>
  <c r="N113" i="1"/>
  <c r="N133"/>
  <c r="N220"/>
  <c r="Q220" s="1"/>
  <c r="F46" i="2" s="1"/>
  <c r="N229" i="1"/>
  <c r="Q229" s="1"/>
  <c r="D48" i="2" s="1"/>
  <c r="N265" i="1"/>
  <c r="N323"/>
  <c r="Q323" s="1"/>
  <c r="D65" i="2" s="1"/>
  <c r="N240" i="1"/>
  <c r="N238"/>
  <c r="Q238" s="1"/>
  <c r="F49" i="2" s="1"/>
  <c r="N247" i="1"/>
  <c r="Q247" s="1"/>
  <c r="D51" i="2" s="1"/>
  <c r="N275" i="1"/>
  <c r="Q275" s="1"/>
  <c r="D56" i="2" s="1"/>
  <c r="N276" i="1"/>
  <c r="Q276" s="1"/>
  <c r="F56" i="2" s="1"/>
  <c r="N278" i="1"/>
  <c r="N318"/>
  <c r="Q318" s="1"/>
  <c r="D64" i="2" s="1"/>
  <c r="N319" i="1"/>
  <c r="Q319" s="1"/>
  <c r="F64" i="2" s="1"/>
  <c r="N321" i="1"/>
  <c r="N187"/>
  <c r="Q187" s="1"/>
  <c r="F40" i="2" s="1"/>
  <c r="N217" i="1"/>
  <c r="N225"/>
  <c r="Q225" s="1"/>
  <c r="F47" i="2" s="1"/>
  <c r="N285" i="1"/>
  <c r="Q285" s="1"/>
  <c r="D58" i="2" s="1"/>
  <c r="N286" i="1"/>
  <c r="Q286" s="1"/>
  <c r="F58" i="2" s="1"/>
  <c r="N288" i="1"/>
  <c r="N328"/>
  <c r="Q328" s="1"/>
  <c r="D66" i="2" s="1"/>
  <c r="N329" i="1"/>
  <c r="Q329" s="1"/>
  <c r="F66" i="2" s="1"/>
  <c r="N331" i="1"/>
  <c r="N65"/>
  <c r="Q65" s="1"/>
  <c r="F18" i="2" s="1"/>
  <c r="N90" i="1"/>
  <c r="N149"/>
  <c r="Q149" s="1"/>
  <c r="F33" i="2" s="1"/>
  <c r="N172" i="1"/>
  <c r="Q172" s="1"/>
  <c r="F37" i="2" s="1"/>
  <c r="N205" i="1"/>
  <c r="Q205" s="1"/>
  <c r="F43" i="2" s="1"/>
  <c r="N214" i="1"/>
  <c r="Q214" s="1"/>
  <c r="D45" i="2" s="1"/>
  <c r="N295" i="1"/>
  <c r="Q295" s="1"/>
  <c r="D60" i="2" s="1"/>
  <c r="N296" i="1"/>
  <c r="Q296" s="1"/>
  <c r="F60" i="2" s="1"/>
  <c r="N298" i="1"/>
  <c r="N306"/>
  <c r="N73"/>
  <c r="Q73" s="1"/>
  <c r="F19" i="2" s="1"/>
  <c r="N204" i="1"/>
  <c r="Q204" s="1"/>
  <c r="D43" i="2" s="1"/>
  <c r="N212" i="1"/>
  <c r="N222"/>
  <c r="N230"/>
  <c r="Q230" s="1"/>
  <c r="N242"/>
  <c r="Q242" s="1"/>
  <c r="D50" i="2" s="1"/>
  <c r="N250" i="1"/>
  <c r="N252"/>
  <c r="Q252" s="1"/>
  <c r="D52" i="2" s="1"/>
  <c r="N258" i="1"/>
  <c r="Q258" s="1"/>
  <c r="F53" i="2" s="1"/>
  <c r="N260" i="1"/>
  <c r="N308"/>
  <c r="Q308" s="1"/>
  <c r="D62" i="2" s="1"/>
  <c r="N309" i="1"/>
  <c r="Q309" s="1"/>
  <c r="F62" i="2" s="1"/>
  <c r="N311" i="1"/>
  <c r="N313"/>
  <c r="Q313" s="1"/>
  <c r="D63" i="2" s="1"/>
  <c r="N324" i="1"/>
  <c r="Q324" s="1"/>
  <c r="F65" i="2" s="1"/>
  <c r="N304" i="1"/>
  <c r="Q304" s="1"/>
  <c r="F61" i="2" s="1"/>
  <c r="N316" i="1"/>
  <c r="N303"/>
  <c r="Q303" s="1"/>
  <c r="D61" i="2" s="1"/>
  <c r="N314" i="1"/>
  <c r="Q314" s="1"/>
  <c r="F63" i="2" s="1"/>
  <c r="N326" i="1"/>
  <c r="N271"/>
  <c r="Q271" s="1"/>
  <c r="F55" i="2" s="1"/>
  <c r="N283" i="1"/>
  <c r="N270"/>
  <c r="Q270" s="1"/>
  <c r="D55" i="2" s="1"/>
  <c r="N281" i="1"/>
  <c r="Q281" s="1"/>
  <c r="N293"/>
  <c r="N237"/>
  <c r="Q237" s="1"/>
  <c r="D49" i="2" s="1"/>
  <c r="N245" i="1"/>
  <c r="N255"/>
  <c r="N263"/>
  <c r="Q263" s="1"/>
  <c r="F54" i="2" s="1"/>
  <c r="N243" i="1"/>
  <c r="Q243" s="1"/>
  <c r="F50" i="2" s="1"/>
  <c r="N253" i="1"/>
  <c r="Q253" s="1"/>
  <c r="F52" i="2" s="1"/>
  <c r="N262" i="1"/>
  <c r="Q262" s="1"/>
  <c r="D54" i="2" s="1"/>
  <c r="N209" i="1"/>
  <c r="Q209" s="1"/>
  <c r="D44" i="2" s="1"/>
  <c r="N219" i="1"/>
  <c r="Q219" s="1"/>
  <c r="D46" i="2" s="1"/>
  <c r="N227" i="1"/>
  <c r="N207"/>
  <c r="N215"/>
  <c r="Q215" s="1"/>
  <c r="F45" i="2" s="1"/>
  <c r="N224" i="1"/>
  <c r="Q224" s="1"/>
  <c r="D47" i="2" s="1"/>
  <c r="N232" i="1"/>
  <c r="N139"/>
  <c r="Q139" s="1"/>
  <c r="F31" i="2" s="1"/>
  <c r="N12" i="1"/>
  <c r="Q12" s="1"/>
  <c r="F8" i="2" s="1"/>
  <c r="N24" i="1"/>
  <c r="N80"/>
  <c r="N121"/>
  <c r="Q121" s="1"/>
  <c r="F28" i="2" s="1"/>
  <c r="N144" i="1"/>
  <c r="Q144" s="1"/>
  <c r="F32" i="2" s="1"/>
  <c r="N85" i="1"/>
  <c r="N110"/>
  <c r="Q110" s="1"/>
  <c r="D26" i="2" s="1"/>
  <c r="N153" i="1"/>
  <c r="Q153" s="1"/>
  <c r="D34" i="2" s="1"/>
  <c r="N161" i="1"/>
  <c r="N151"/>
  <c r="N26"/>
  <c r="Q26" s="1"/>
  <c r="D11" i="2" s="1"/>
  <c r="N39" i="1"/>
  <c r="Q39" s="1"/>
  <c r="D13" i="2" s="1"/>
  <c r="N146" i="1"/>
  <c r="N148"/>
  <c r="Q148" s="1"/>
  <c r="N196"/>
  <c r="Q196" s="1"/>
  <c r="D42" i="2" s="1"/>
  <c r="N88" i="1"/>
  <c r="Q88" s="1"/>
  <c r="F22" i="2" s="1"/>
  <c r="N179" i="1"/>
  <c r="N11"/>
  <c r="Q11" s="1"/>
  <c r="D8" i="2" s="1"/>
  <c r="N19" i="1"/>
  <c r="N29"/>
  <c r="N31"/>
  <c r="Q31" s="1"/>
  <c r="D12" i="2" s="1"/>
  <c r="N42" i="1"/>
  <c r="N44"/>
  <c r="Q44" s="1"/>
  <c r="D14" i="2" s="1"/>
  <c r="N50" i="1"/>
  <c r="Q50" s="1"/>
  <c r="F15" i="2" s="1"/>
  <c r="N52" i="1"/>
  <c r="N59"/>
  <c r="Q59" s="1"/>
  <c r="D17" i="2" s="1"/>
  <c r="N60" i="1"/>
  <c r="Q60" s="1"/>
  <c r="F17" i="2" s="1"/>
  <c r="N77" i="1"/>
  <c r="Q77" s="1"/>
  <c r="D20" i="2" s="1"/>
  <c r="N93" i="1"/>
  <c r="Q93" s="1"/>
  <c r="F23" i="2" s="1"/>
  <c r="N118" i="1"/>
  <c r="N123"/>
  <c r="N130"/>
  <c r="Q130" s="1"/>
  <c r="D30" i="2" s="1"/>
  <c r="N131" i="1"/>
  <c r="Q131" s="1"/>
  <c r="F30" i="2" s="1"/>
  <c r="N154" i="1"/>
  <c r="Q154" s="1"/>
  <c r="F34" i="2" s="1"/>
  <c r="N166" i="1"/>
  <c r="N171"/>
  <c r="Q171" s="1"/>
  <c r="D37" i="2" s="1"/>
  <c r="N174" i="1"/>
  <c r="N189"/>
  <c r="N199"/>
  <c r="N67"/>
  <c r="N163"/>
  <c r="Q163" s="1"/>
  <c r="D36" i="2" s="1"/>
  <c r="N184" i="1"/>
  <c r="N100"/>
  <c r="N115"/>
  <c r="Q115" s="1"/>
  <c r="D27" i="2" s="1"/>
  <c r="N143" i="1"/>
  <c r="Q143" s="1"/>
  <c r="N159"/>
  <c r="Q159" s="1"/>
  <c r="F35" i="2" s="1"/>
  <c r="N181" i="1"/>
  <c r="Q181" s="1"/>
  <c r="D39" i="2" s="1"/>
  <c r="N192" i="1"/>
  <c r="Q192" s="1"/>
  <c r="F41" i="2" s="1"/>
  <c r="N45" i="1"/>
  <c r="Q45" s="1"/>
  <c r="F14" i="2" s="1"/>
  <c r="N54" i="1"/>
  <c r="Q54" s="1"/>
  <c r="D16" i="2" s="1"/>
  <c r="N62" i="1"/>
  <c r="N82"/>
  <c r="Q82" s="1"/>
  <c r="D21" i="2" s="1"/>
  <c r="N83" i="1"/>
  <c r="Q83" s="1"/>
  <c r="F21" i="2" s="1"/>
  <c r="N87" i="1"/>
  <c r="Q87" s="1"/>
  <c r="D22" i="2" s="1"/>
  <c r="N97" i="1"/>
  <c r="Q97" s="1"/>
  <c r="D24" i="2" s="1"/>
  <c r="N98" i="1"/>
  <c r="Q98" s="1"/>
  <c r="F24" i="2" s="1"/>
  <c r="N116" i="1"/>
  <c r="Q116" s="1"/>
  <c r="F27" i="2" s="1"/>
  <c r="N125" i="1"/>
  <c r="Q125" s="1"/>
  <c r="D29" i="2" s="1"/>
  <c r="N176" i="1"/>
  <c r="Q176" s="1"/>
  <c r="D38" i="2" s="1"/>
  <c r="N177" i="1"/>
  <c r="Q177" s="1"/>
  <c r="F38" i="2" s="1"/>
  <c r="N191" i="1"/>
  <c r="Q191" s="1"/>
  <c r="D41" i="2" s="1"/>
  <c r="N186" i="1"/>
  <c r="Q186" s="1"/>
  <c r="N197"/>
  <c r="Q197" s="1"/>
  <c r="F42" i="2" s="1"/>
  <c r="N182" i="1"/>
  <c r="Q182" s="1"/>
  <c r="F39" i="2" s="1"/>
  <c r="N194" i="1"/>
  <c r="N138"/>
  <c r="Q138" s="1"/>
  <c r="D31" i="2" s="1"/>
  <c r="N141" i="1"/>
  <c r="N156"/>
  <c r="N158"/>
  <c r="Q158" s="1"/>
  <c r="D35" i="2" s="1"/>
  <c r="N111" i="1"/>
  <c r="Q111" s="1"/>
  <c r="F26" i="2" s="1"/>
  <c r="N120" i="1"/>
  <c r="Q120" s="1"/>
  <c r="D28" i="2" s="1"/>
  <c r="N128" i="1"/>
  <c r="N105"/>
  <c r="Q105" s="1"/>
  <c r="D25" i="2" s="1"/>
  <c r="N108" i="1"/>
  <c r="N126"/>
  <c r="Q126" s="1"/>
  <c r="F29" i="2" s="1"/>
  <c r="N78" i="1"/>
  <c r="Q78" s="1"/>
  <c r="F20" i="2" s="1"/>
  <c r="N95" i="1"/>
  <c r="N72"/>
  <c r="Q72" s="1"/>
  <c r="D19" i="2" s="1"/>
  <c r="N75" i="1"/>
  <c r="N92"/>
  <c r="Q92" s="1"/>
  <c r="D23" i="2" s="1"/>
  <c r="N64" i="1"/>
  <c r="Q64" s="1"/>
  <c r="D18" i="2" s="1"/>
  <c r="N40" i="1"/>
  <c r="Q40" s="1"/>
  <c r="F13" i="2" s="1"/>
  <c r="N49" i="1"/>
  <c r="Q49" s="1"/>
  <c r="D15" i="2" s="1"/>
  <c r="N57" i="1"/>
  <c r="N47"/>
  <c r="N55"/>
  <c r="Q55" s="1"/>
  <c r="F16" i="2" s="1"/>
  <c r="N34" i="1"/>
  <c r="N32"/>
  <c r="Q32" s="1"/>
  <c r="F12" i="2" s="1"/>
  <c r="N27" i="1"/>
  <c r="Q27" s="1"/>
  <c r="F11" i="2" s="1"/>
  <c r="N22" i="1"/>
  <c r="Q22" s="1"/>
  <c r="F10" i="2" s="1"/>
  <c r="N21" i="1"/>
  <c r="Q21" s="1"/>
  <c r="D10" i="2" s="1"/>
  <c r="N17" i="1"/>
  <c r="Q17" s="1"/>
  <c r="F9" i="2" s="1"/>
  <c r="N16" i="1"/>
  <c r="Q16" s="1"/>
  <c r="D9" i="2" s="1"/>
  <c r="N14" i="1"/>
  <c r="O283" l="1"/>
  <c r="G57" i="2" s="1"/>
  <c r="F57"/>
  <c r="O232" i="1"/>
  <c r="F48" i="2"/>
  <c r="O189" i="1"/>
  <c r="D40" i="2"/>
  <c r="O151" i="1"/>
  <c r="G33" i="2" s="1"/>
  <c r="D33"/>
  <c r="O146" i="1"/>
  <c r="D32" i="2"/>
  <c r="O326" i="1"/>
  <c r="G65" i="2" s="1"/>
  <c r="O250" i="1"/>
  <c r="O75"/>
  <c r="O141"/>
  <c r="O128"/>
  <c r="O90"/>
  <c r="O62"/>
  <c r="O227"/>
  <c r="O222"/>
  <c r="O240"/>
  <c r="O306"/>
  <c r="O316"/>
  <c r="O207"/>
  <c r="G43" i="2" s="1"/>
  <c r="O123" i="1"/>
  <c r="O19"/>
  <c r="O67"/>
  <c r="O194"/>
  <c r="G41" i="2" s="1"/>
  <c r="O166" i="1"/>
  <c r="O34"/>
  <c r="O212"/>
  <c r="O245"/>
  <c r="O260"/>
  <c r="O108"/>
  <c r="O298"/>
  <c r="O24"/>
  <c r="O52"/>
  <c r="O179"/>
  <c r="O100"/>
  <c r="O184"/>
  <c r="O47"/>
  <c r="O199"/>
  <c r="O29"/>
  <c r="O113"/>
  <c r="O273"/>
  <c r="O311"/>
  <c r="O293"/>
  <c r="O57"/>
  <c r="Q151"/>
  <c r="I33" i="2" s="1"/>
  <c r="Q283" i="1"/>
  <c r="I57" i="2" s="1"/>
  <c r="O161" i="1"/>
  <c r="O95"/>
  <c r="O85"/>
  <c r="O118"/>
  <c r="O174"/>
  <c r="G37" i="2" s="1"/>
  <c r="O133" i="1"/>
  <c r="O80"/>
  <c r="O42"/>
  <c r="O156"/>
  <c r="O265"/>
  <c r="Q326"/>
  <c r="I65" i="2" s="1"/>
  <c r="O255" i="1"/>
  <c r="O217"/>
  <c r="O331"/>
  <c r="O288"/>
  <c r="O321"/>
  <c r="O278"/>
  <c r="O14"/>
  <c r="Q255" l="1"/>
  <c r="I52" i="2" s="1"/>
  <c r="G52"/>
  <c r="Q156" i="1"/>
  <c r="I34" i="2" s="1"/>
  <c r="G34"/>
  <c r="Q194" i="1"/>
  <c r="I41" i="2" s="1"/>
  <c r="Q57" i="1"/>
  <c r="I16" i="2" s="1"/>
  <c r="G16"/>
  <c r="Q113" i="1"/>
  <c r="I26" i="2" s="1"/>
  <c r="G26"/>
  <c r="Q184" i="1"/>
  <c r="I39" i="2" s="1"/>
  <c r="G39"/>
  <c r="Q24" i="1"/>
  <c r="I10" i="2" s="1"/>
  <c r="G10"/>
  <c r="Q260" i="1"/>
  <c r="I53" i="2" s="1"/>
  <c r="G53"/>
  <c r="Q166" i="1"/>
  <c r="I36" i="2" s="1"/>
  <c r="G36"/>
  <c r="Q123" i="1"/>
  <c r="I28" i="2" s="1"/>
  <c r="G28"/>
  <c r="Q240" i="1"/>
  <c r="I49" i="2" s="1"/>
  <c r="G49"/>
  <c r="Q90" i="1"/>
  <c r="I22" i="2" s="1"/>
  <c r="G22"/>
  <c r="Q250" i="1"/>
  <c r="I51" i="2" s="1"/>
  <c r="G51"/>
  <c r="Q42" i="1"/>
  <c r="I13" i="2" s="1"/>
  <c r="G13"/>
  <c r="Q100" i="1"/>
  <c r="I24" i="2" s="1"/>
  <c r="G24"/>
  <c r="Q222" i="1"/>
  <c r="I46" i="2" s="1"/>
  <c r="G46"/>
  <c r="Q128" i="1"/>
  <c r="I29" i="2" s="1"/>
  <c r="G29"/>
  <c r="Q232" i="1"/>
  <c r="I48" i="2" s="1"/>
  <c r="G48"/>
  <c r="Q161" i="1"/>
  <c r="I35" i="2" s="1"/>
  <c r="G35"/>
  <c r="Q29" i="1"/>
  <c r="I11" i="2" s="1"/>
  <c r="G11"/>
  <c r="Q298" i="1"/>
  <c r="I60" i="2" s="1"/>
  <c r="G60"/>
  <c r="Q14" i="1"/>
  <c r="I8" i="2" s="1"/>
  <c r="G8"/>
  <c r="Q331" i="1"/>
  <c r="I66" i="2" s="1"/>
  <c r="G66"/>
  <c r="Q265" i="1"/>
  <c r="I54" i="2" s="1"/>
  <c r="G54"/>
  <c r="Q80" i="1"/>
  <c r="I20" i="2" s="1"/>
  <c r="G20"/>
  <c r="Q85" i="1"/>
  <c r="I21" i="2" s="1"/>
  <c r="G21"/>
  <c r="Q311" i="1"/>
  <c r="I62" i="2" s="1"/>
  <c r="G62"/>
  <c r="Q199" i="1"/>
  <c r="I42" i="2" s="1"/>
  <c r="G42"/>
  <c r="Q179" i="1"/>
  <c r="I38" i="2" s="1"/>
  <c r="G38"/>
  <c r="Q174" i="1"/>
  <c r="I37" i="2" s="1"/>
  <c r="Q212" i="1"/>
  <c r="I44" i="2" s="1"/>
  <c r="G44"/>
  <c r="Q67" i="1"/>
  <c r="I18" i="2" s="1"/>
  <c r="G18"/>
  <c r="Q316" i="1"/>
  <c r="I63" i="2" s="1"/>
  <c r="G63"/>
  <c r="Q227" i="1"/>
  <c r="I47" i="2" s="1"/>
  <c r="G47"/>
  <c r="Q141" i="1"/>
  <c r="I31" i="2" s="1"/>
  <c r="G31"/>
  <c r="Q321" i="1"/>
  <c r="I64" i="2" s="1"/>
  <c r="G64"/>
  <c r="Q288" i="1"/>
  <c r="I58" i="2" s="1"/>
  <c r="G58"/>
  <c r="Q118" i="1"/>
  <c r="I27" i="2" s="1"/>
  <c r="G27"/>
  <c r="Q293" i="1"/>
  <c r="I59" i="2" s="1"/>
  <c r="G59"/>
  <c r="Q245" i="1"/>
  <c r="I50" i="2" s="1"/>
  <c r="G50"/>
  <c r="Q278" i="1"/>
  <c r="I56" i="2" s="1"/>
  <c r="G56"/>
  <c r="Q217" i="1"/>
  <c r="I45" i="2" s="1"/>
  <c r="G45"/>
  <c r="Q207" i="1"/>
  <c r="I43" i="2" s="1"/>
  <c r="Q133" i="1"/>
  <c r="I30" i="2" s="1"/>
  <c r="G30"/>
  <c r="Q95" i="1"/>
  <c r="I23" i="2" s="1"/>
  <c r="G23"/>
  <c r="Q273" i="1"/>
  <c r="I55" i="2" s="1"/>
  <c r="G55"/>
  <c r="Q47" i="1"/>
  <c r="I14" i="2" s="1"/>
  <c r="G14"/>
  <c r="Q52" i="1"/>
  <c r="I15" i="2" s="1"/>
  <c r="G15"/>
  <c r="Q108" i="1"/>
  <c r="I25" i="2" s="1"/>
  <c r="G25"/>
  <c r="Q34" i="1"/>
  <c r="I12" i="2" s="1"/>
  <c r="G12"/>
  <c r="Q19" i="1"/>
  <c r="I9" i="2" s="1"/>
  <c r="G9"/>
  <c r="Q306" i="1"/>
  <c r="I61" i="2" s="1"/>
  <c r="G61"/>
  <c r="Q62" i="1"/>
  <c r="I17" i="2" s="1"/>
  <c r="G17"/>
  <c r="Q75" i="1"/>
  <c r="I19" i="2" s="1"/>
  <c r="G19"/>
  <c r="Q146" i="1"/>
  <c r="I32" i="2" s="1"/>
  <c r="G32"/>
  <c r="Q189" i="1"/>
  <c r="I40" i="2" s="1"/>
  <c r="G40"/>
</calcChain>
</file>

<file path=xl/sharedStrings.xml><?xml version="1.0" encoding="utf-8"?>
<sst xmlns="http://schemas.openxmlformats.org/spreadsheetml/2006/main" count="565" uniqueCount="36">
  <si>
    <t>Prectical
Investigation/
Project</t>
    <phoneticPr fontId="1"/>
  </si>
  <si>
    <t>Topic Task</t>
    <phoneticPr fontId="1"/>
  </si>
  <si>
    <t>Topic Test</t>
    <phoneticPr fontId="1"/>
  </si>
  <si>
    <t>End of
Term
Test</t>
    <phoneticPr fontId="1"/>
  </si>
  <si>
    <t>Term
Mark</t>
    <phoneticPr fontId="1"/>
  </si>
  <si>
    <t>CA
Mark</t>
    <phoneticPr fontId="1"/>
  </si>
  <si>
    <t>Exam
Mark</t>
    <phoneticPr fontId="1"/>
  </si>
  <si>
    <t>Promo
tion
Mark</t>
    <phoneticPr fontId="1"/>
  </si>
  <si>
    <t>Name of Learner</t>
    <phoneticPr fontId="1"/>
  </si>
  <si>
    <t>Total</t>
    <phoneticPr fontId="1"/>
  </si>
  <si>
    <t>Total</t>
    <phoneticPr fontId="1"/>
  </si>
  <si>
    <t>Mark</t>
    <phoneticPr fontId="1"/>
  </si>
  <si>
    <t>40÷2</t>
    <phoneticPr fontId="1"/>
  </si>
  <si>
    <t>(T1+T2+T3)
300÷3=100</t>
    <phoneticPr fontId="1"/>
  </si>
  <si>
    <t>50×2</t>
    <phoneticPr fontId="1"/>
  </si>
  <si>
    <t>20÷2</t>
    <phoneticPr fontId="1"/>
  </si>
  <si>
    <r>
      <t>200</t>
    </r>
    <r>
      <rPr>
        <sz val="10"/>
        <color theme="1"/>
        <rFont val="ＭＳ Ｐゴシック"/>
        <family val="3"/>
        <charset val="128"/>
      </rPr>
      <t>÷</t>
    </r>
    <r>
      <rPr>
        <sz val="10"/>
        <color theme="1"/>
        <rFont val="Verdana"/>
        <family val="2"/>
      </rPr>
      <t>2</t>
    </r>
    <phoneticPr fontId="1"/>
  </si>
  <si>
    <t>Asswssment Record Sheet for Grades 6 and 7</t>
    <phoneticPr fontId="1"/>
  </si>
  <si>
    <t>Name</t>
    <phoneticPr fontId="1"/>
  </si>
  <si>
    <t>Grade:</t>
    <phoneticPr fontId="1"/>
  </si>
  <si>
    <t>Subject Teacher:</t>
    <phoneticPr fontId="1"/>
  </si>
  <si>
    <t>End of Term Test</t>
    <phoneticPr fontId="1"/>
  </si>
  <si>
    <t>Promotion Mark</t>
    <phoneticPr fontId="1"/>
  </si>
  <si>
    <t>Term 1</t>
    <phoneticPr fontId="1"/>
  </si>
  <si>
    <t>Term 2</t>
  </si>
  <si>
    <t>Term 3</t>
  </si>
  <si>
    <t>Year:</t>
    <phoneticPr fontId="1"/>
  </si>
  <si>
    <t>Teacher:</t>
    <phoneticPr fontId="1"/>
  </si>
  <si>
    <t xml:space="preserve">   School:</t>
    <phoneticPr fontId="1"/>
  </si>
  <si>
    <t>Year:</t>
    <phoneticPr fontId="1"/>
  </si>
  <si>
    <t>Out of 30</t>
    <phoneticPr fontId="1"/>
  </si>
  <si>
    <t>Out of 100</t>
    <phoneticPr fontId="1"/>
  </si>
  <si>
    <t>ASSESSMENT RECORD SHEET:</t>
    <phoneticPr fontId="1"/>
  </si>
  <si>
    <t>Assessment Record:</t>
    <phoneticPr fontId="1"/>
  </si>
  <si>
    <t>CA
Mark</t>
    <phoneticPr fontId="1"/>
  </si>
  <si>
    <t>Grade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</si>
</sst>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ＭＳ Ｐゴシック"/>
      <family val="3"/>
      <charset val="128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21" xfId="0" applyFont="1" applyBorder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2" fillId="0" borderId="30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4" borderId="25" xfId="0" applyFont="1" applyFill="1" applyBorder="1">
      <alignment vertical="center"/>
    </xf>
    <xf numFmtId="0" fontId="2" fillId="4" borderId="26" xfId="0" applyFont="1" applyFill="1" applyBorder="1">
      <alignment vertical="center"/>
    </xf>
    <xf numFmtId="0" fontId="2" fillId="4" borderId="27" xfId="0" applyFont="1" applyFill="1" applyBorder="1">
      <alignment vertical="center"/>
    </xf>
    <xf numFmtId="0" fontId="2" fillId="4" borderId="28" xfId="0" applyFont="1" applyFill="1" applyBorder="1">
      <alignment vertical="center"/>
    </xf>
    <xf numFmtId="0" fontId="2" fillId="4" borderId="35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25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2" fillId="0" borderId="26" xfId="0" applyFont="1" applyBorder="1" applyProtection="1">
      <alignment vertical="center"/>
      <protection locked="0"/>
    </xf>
    <xf numFmtId="0" fontId="2" fillId="3" borderId="26" xfId="0" applyFont="1" applyFill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2"/>
  <sheetViews>
    <sheetView tabSelected="1" zoomScale="82" zoomScaleNormal="82" workbookViewId="0"/>
  </sheetViews>
  <sheetFormatPr defaultColWidth="9" defaultRowHeight="13.8"/>
  <cols>
    <col min="1" max="1" width="23.88671875" style="1" customWidth="1"/>
    <col min="2" max="2" width="7.109375" style="1" customWidth="1"/>
    <col min="3" max="4" width="5" style="1" customWidth="1"/>
    <col min="5" max="5" width="7.109375" style="1" customWidth="1"/>
    <col min="6" max="7" width="5" style="1" customWidth="1"/>
    <col min="8" max="8" width="7.21875" style="1" customWidth="1"/>
    <col min="9" max="9" width="5" style="1" customWidth="1"/>
    <col min="10" max="10" width="5.109375" style="1" customWidth="1"/>
    <col min="11" max="12" width="7.109375" style="1" customWidth="1"/>
    <col min="13" max="13" width="8.33203125" style="1" customWidth="1"/>
    <col min="14" max="14" width="7.109375" style="1" customWidth="1"/>
    <col min="15" max="17" width="8.33203125" style="1" customWidth="1"/>
    <col min="18" max="16384" width="9" style="1"/>
  </cols>
  <sheetData>
    <row r="1" spans="1:17" ht="16.2">
      <c r="A1" s="20" t="s">
        <v>17</v>
      </c>
    </row>
    <row r="3" spans="1:17" ht="16.2">
      <c r="A3" s="12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ht="16.8" thickBot="1">
      <c r="A4" s="11"/>
      <c r="B4" s="80"/>
      <c r="C4" s="80"/>
      <c r="D4" s="80"/>
      <c r="E4" s="80"/>
      <c r="F4" s="80"/>
      <c r="G4" s="80"/>
      <c r="H4" s="80"/>
      <c r="I4" s="80"/>
      <c r="J4" s="81" t="s">
        <v>19</v>
      </c>
      <c r="K4" s="81"/>
      <c r="L4" s="72">
        <v>6</v>
      </c>
      <c r="M4" s="53"/>
      <c r="N4" s="53"/>
      <c r="O4" s="54" t="s">
        <v>26</v>
      </c>
      <c r="P4" s="72"/>
      <c r="Q4" s="16"/>
    </row>
    <row r="5" spans="1:17" ht="16.2">
      <c r="A5" s="1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16.8" thickBot="1">
      <c r="A6" s="55" t="s">
        <v>28</v>
      </c>
      <c r="B6" s="80"/>
      <c r="C6" s="80"/>
      <c r="D6" s="80"/>
      <c r="E6" s="80"/>
      <c r="F6" s="80"/>
      <c r="G6" s="80"/>
      <c r="H6" s="80"/>
      <c r="I6" s="15"/>
      <c r="J6" s="15" t="s">
        <v>27</v>
      </c>
      <c r="K6" s="15"/>
      <c r="L6" s="80"/>
      <c r="M6" s="80"/>
      <c r="N6" s="80"/>
      <c r="O6" s="80"/>
      <c r="P6" s="80"/>
      <c r="Q6" s="16"/>
    </row>
    <row r="7" spans="1:17" ht="6" customHeight="1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ht="36" customHeight="1">
      <c r="A8" s="2"/>
      <c r="B8" s="2"/>
      <c r="C8" s="88" t="s">
        <v>0</v>
      </c>
      <c r="D8" s="88"/>
      <c r="E8" s="88"/>
      <c r="F8" s="89" t="s">
        <v>1</v>
      </c>
      <c r="G8" s="89"/>
      <c r="H8" s="89"/>
      <c r="I8" s="89" t="s">
        <v>2</v>
      </c>
      <c r="J8" s="89"/>
      <c r="K8" s="89"/>
      <c r="L8" s="89"/>
      <c r="M8" s="3" t="s">
        <v>3</v>
      </c>
      <c r="N8" s="3" t="s">
        <v>4</v>
      </c>
      <c r="O8" s="3" t="s">
        <v>5</v>
      </c>
      <c r="P8" s="3" t="s">
        <v>6</v>
      </c>
      <c r="Q8" s="3" t="s">
        <v>7</v>
      </c>
    </row>
    <row r="9" spans="1:17" ht="24" customHeight="1" thickBot="1">
      <c r="A9" s="21" t="s">
        <v>8</v>
      </c>
      <c r="B9" s="22"/>
      <c r="C9" s="22">
        <v>1</v>
      </c>
      <c r="D9" s="22">
        <v>2</v>
      </c>
      <c r="E9" s="22" t="s">
        <v>9</v>
      </c>
      <c r="F9" s="22">
        <v>1</v>
      </c>
      <c r="G9" s="22">
        <v>2</v>
      </c>
      <c r="H9" s="22" t="s">
        <v>9</v>
      </c>
      <c r="I9" s="22">
        <v>1</v>
      </c>
      <c r="J9" s="22">
        <v>2</v>
      </c>
      <c r="K9" s="22"/>
      <c r="L9" s="22" t="s">
        <v>10</v>
      </c>
      <c r="M9" s="22"/>
      <c r="N9" s="22"/>
      <c r="O9" s="22">
        <v>100</v>
      </c>
      <c r="P9" s="22">
        <v>100</v>
      </c>
      <c r="Q9" s="22">
        <v>100</v>
      </c>
    </row>
    <row r="10" spans="1:17" ht="15" customHeight="1" thickTop="1">
      <c r="A10" s="25">
        <v>1</v>
      </c>
      <c r="B10" s="23" t="s">
        <v>11</v>
      </c>
      <c r="C10" s="23">
        <v>15</v>
      </c>
      <c r="D10" s="23">
        <v>15</v>
      </c>
      <c r="E10" s="24">
        <v>30</v>
      </c>
      <c r="F10" s="23">
        <v>10</v>
      </c>
      <c r="G10" s="23">
        <v>10</v>
      </c>
      <c r="H10" s="24">
        <v>20</v>
      </c>
      <c r="I10" s="23">
        <v>20</v>
      </c>
      <c r="J10" s="23">
        <v>20</v>
      </c>
      <c r="K10" s="23" t="s">
        <v>12</v>
      </c>
      <c r="L10" s="24">
        <v>20</v>
      </c>
      <c r="M10" s="23">
        <v>30</v>
      </c>
      <c r="N10" s="23">
        <v>100</v>
      </c>
      <c r="O10" s="93" t="s">
        <v>13</v>
      </c>
      <c r="P10" s="94"/>
      <c r="Q10" s="23">
        <v>100</v>
      </c>
    </row>
    <row r="11" spans="1:17">
      <c r="A11" s="99"/>
      <c r="B11" s="4">
        <v>1</v>
      </c>
      <c r="C11" s="73"/>
      <c r="D11" s="73"/>
      <c r="E11" s="4">
        <f>SUM(C11:D11)</f>
        <v>0</v>
      </c>
      <c r="F11" s="73"/>
      <c r="G11" s="73"/>
      <c r="H11" s="4">
        <f>SUM(F11:G11)</f>
        <v>0</v>
      </c>
      <c r="I11" s="73"/>
      <c r="J11" s="73"/>
      <c r="K11" s="4">
        <f>SUM(I11:J11)*0.5</f>
        <v>0</v>
      </c>
      <c r="L11" s="4">
        <f>K11</f>
        <v>0</v>
      </c>
      <c r="M11" s="4">
        <f>IF('Calculation of Exam'!D3,'Calculation of Exam'!D3,'Calculation of Exam'!D3)</f>
        <v>0</v>
      </c>
      <c r="N11" s="4">
        <f>SUM(E11,H11,L11,M11)</f>
        <v>0</v>
      </c>
      <c r="O11" s="95"/>
      <c r="P11" s="96"/>
      <c r="Q11" s="4">
        <f>ROUND(N11,0.1)</f>
        <v>0</v>
      </c>
    </row>
    <row r="12" spans="1:17" ht="14.4" thickBot="1">
      <c r="A12" s="100"/>
      <c r="B12" s="10">
        <v>2</v>
      </c>
      <c r="C12" s="74"/>
      <c r="D12" s="74"/>
      <c r="E12" s="10">
        <f>SUM(C12:D12)</f>
        <v>0</v>
      </c>
      <c r="F12" s="74"/>
      <c r="G12" s="74"/>
      <c r="H12" s="10">
        <f>SUM(F12:G12)</f>
        <v>0</v>
      </c>
      <c r="I12" s="74"/>
      <c r="J12" s="74"/>
      <c r="K12" s="10">
        <f>SUM(I12:J12)*0.5</f>
        <v>0</v>
      </c>
      <c r="L12" s="10">
        <f>K12</f>
        <v>0</v>
      </c>
      <c r="M12" s="10">
        <f>IF('Calculation of Exam'!F3,'Calculation of Exam'!F3,'Calculation of Exam'!F3)</f>
        <v>0</v>
      </c>
      <c r="N12" s="10">
        <f>SUM(E12,H12,L12,M12)</f>
        <v>0</v>
      </c>
      <c r="O12" s="97"/>
      <c r="P12" s="98"/>
      <c r="Q12" s="10">
        <f>ROUND(N12,0.1)</f>
        <v>0</v>
      </c>
    </row>
    <row r="13" spans="1:17">
      <c r="A13" s="100"/>
      <c r="B13" s="7" t="s">
        <v>11</v>
      </c>
      <c r="C13" s="7">
        <v>15</v>
      </c>
      <c r="D13" s="7">
        <v>15</v>
      </c>
      <c r="E13" s="8">
        <v>30</v>
      </c>
      <c r="F13" s="9"/>
      <c r="G13" s="7">
        <v>10</v>
      </c>
      <c r="H13" s="8">
        <v>10</v>
      </c>
      <c r="I13" s="9"/>
      <c r="J13" s="7">
        <v>20</v>
      </c>
      <c r="K13" s="7" t="s">
        <v>15</v>
      </c>
      <c r="L13" s="8">
        <v>10</v>
      </c>
      <c r="M13" s="9"/>
      <c r="N13" s="7" t="s">
        <v>14</v>
      </c>
      <c r="O13" s="7">
        <v>100</v>
      </c>
      <c r="P13" s="7">
        <v>100</v>
      </c>
      <c r="Q13" s="7" t="s">
        <v>16</v>
      </c>
    </row>
    <row r="14" spans="1:17" ht="14.4" thickBot="1">
      <c r="A14" s="101"/>
      <c r="B14" s="5">
        <v>3</v>
      </c>
      <c r="C14" s="75"/>
      <c r="D14" s="75"/>
      <c r="E14" s="5">
        <f>SUM(C14:D14)</f>
        <v>0</v>
      </c>
      <c r="F14" s="6"/>
      <c r="G14" s="75"/>
      <c r="H14" s="5">
        <f>G14</f>
        <v>0</v>
      </c>
      <c r="I14" s="6"/>
      <c r="J14" s="75"/>
      <c r="K14" s="5">
        <f>J14*0.5</f>
        <v>0</v>
      </c>
      <c r="L14" s="5">
        <f>K14</f>
        <v>0</v>
      </c>
      <c r="M14" s="6"/>
      <c r="N14" s="5">
        <f>SUM(E14,H14,L14)*2</f>
        <v>0</v>
      </c>
      <c r="O14" s="5">
        <f>SUM(Q11,Q12,N14)*0.333</f>
        <v>0</v>
      </c>
      <c r="P14" s="5">
        <f>IF('Calculation of Exam'!H3,'Calculation of Exam'!H3,'Calculation of Exam'!H3)</f>
        <v>0</v>
      </c>
      <c r="Q14" s="5">
        <f>SUM(O14,P14)*0.5</f>
        <v>0</v>
      </c>
    </row>
    <row r="15" spans="1:17" ht="15" customHeight="1" thickTop="1">
      <c r="A15" s="25">
        <v>2</v>
      </c>
      <c r="B15" s="23" t="s">
        <v>11</v>
      </c>
      <c r="C15" s="23">
        <v>15</v>
      </c>
      <c r="D15" s="23">
        <v>15</v>
      </c>
      <c r="E15" s="24">
        <v>30</v>
      </c>
      <c r="F15" s="23">
        <v>10</v>
      </c>
      <c r="G15" s="23">
        <v>10</v>
      </c>
      <c r="H15" s="24">
        <v>20</v>
      </c>
      <c r="I15" s="23">
        <v>20</v>
      </c>
      <c r="J15" s="23">
        <v>20</v>
      </c>
      <c r="K15" s="23" t="s">
        <v>12</v>
      </c>
      <c r="L15" s="24">
        <v>20</v>
      </c>
      <c r="M15" s="23">
        <v>30</v>
      </c>
      <c r="N15" s="23">
        <v>100</v>
      </c>
      <c r="O15" s="82" t="s">
        <v>13</v>
      </c>
      <c r="P15" s="83"/>
      <c r="Q15" s="23">
        <v>100</v>
      </c>
    </row>
    <row r="16" spans="1:17">
      <c r="A16" s="86"/>
      <c r="B16" s="4">
        <v>1</v>
      </c>
      <c r="C16" s="73"/>
      <c r="D16" s="73"/>
      <c r="E16" s="4">
        <f>SUM(C16:D16)</f>
        <v>0</v>
      </c>
      <c r="F16" s="73"/>
      <c r="G16" s="73"/>
      <c r="H16" s="4">
        <f>SUM(F16:G16)</f>
        <v>0</v>
      </c>
      <c r="I16" s="73"/>
      <c r="J16" s="73"/>
      <c r="K16" s="4">
        <f>SUM(I16:J16)*0.5</f>
        <v>0</v>
      </c>
      <c r="L16" s="4">
        <f>K16</f>
        <v>0</v>
      </c>
      <c r="M16" s="4">
        <f>IF('Calculation of Exam'!D8,'Calculation of Exam'!D8,'Calculation of Exam'!D8)</f>
        <v>0</v>
      </c>
      <c r="N16" s="4">
        <f>SUM(E16,H16,L16,M16)</f>
        <v>0</v>
      </c>
      <c r="O16" s="84"/>
      <c r="P16" s="84"/>
      <c r="Q16" s="4">
        <f>ROUND(N16,0.1)</f>
        <v>0</v>
      </c>
    </row>
    <row r="17" spans="1:17" ht="14.4" thickBot="1">
      <c r="A17" s="86"/>
      <c r="B17" s="10">
        <v>2</v>
      </c>
      <c r="C17" s="74"/>
      <c r="D17" s="74"/>
      <c r="E17" s="10">
        <f>SUM(C17:D17)</f>
        <v>0</v>
      </c>
      <c r="F17" s="74"/>
      <c r="G17" s="74"/>
      <c r="H17" s="10">
        <f>SUM(F17:G17)</f>
        <v>0</v>
      </c>
      <c r="I17" s="74"/>
      <c r="J17" s="74"/>
      <c r="K17" s="10">
        <f>SUM(I17:J17)*0.5</f>
        <v>0</v>
      </c>
      <c r="L17" s="10">
        <f>K17</f>
        <v>0</v>
      </c>
      <c r="M17" s="10">
        <f>IF('Calculation of Exam'!F8,'Calculation of Exam'!F8,'Calculation of Exam'!F8)</f>
        <v>0</v>
      </c>
      <c r="N17" s="10">
        <f>SUM(E17,H17,L17,M17)</f>
        <v>0</v>
      </c>
      <c r="O17" s="85"/>
      <c r="P17" s="85"/>
      <c r="Q17" s="10">
        <f>ROUND(N17,0.1)</f>
        <v>0</v>
      </c>
    </row>
    <row r="18" spans="1:17">
      <c r="A18" s="86"/>
      <c r="B18" s="7" t="s">
        <v>11</v>
      </c>
      <c r="C18" s="7">
        <v>15</v>
      </c>
      <c r="D18" s="7">
        <v>15</v>
      </c>
      <c r="E18" s="8">
        <v>30</v>
      </c>
      <c r="F18" s="9"/>
      <c r="G18" s="7">
        <v>10</v>
      </c>
      <c r="H18" s="8">
        <v>10</v>
      </c>
      <c r="I18" s="9"/>
      <c r="J18" s="7">
        <v>20</v>
      </c>
      <c r="K18" s="7" t="s">
        <v>15</v>
      </c>
      <c r="L18" s="8">
        <v>10</v>
      </c>
      <c r="M18" s="9"/>
      <c r="N18" s="7" t="s">
        <v>14</v>
      </c>
      <c r="O18" s="7">
        <v>100</v>
      </c>
      <c r="P18" s="7">
        <v>100</v>
      </c>
      <c r="Q18" s="7" t="s">
        <v>16</v>
      </c>
    </row>
    <row r="19" spans="1:17" ht="14.4" thickBot="1">
      <c r="A19" s="87"/>
      <c r="B19" s="5">
        <v>3</v>
      </c>
      <c r="C19" s="75"/>
      <c r="D19" s="75"/>
      <c r="E19" s="5">
        <f>SUM(C19:D19)</f>
        <v>0</v>
      </c>
      <c r="F19" s="6"/>
      <c r="G19" s="75"/>
      <c r="H19" s="5">
        <f>G19</f>
        <v>0</v>
      </c>
      <c r="I19" s="6"/>
      <c r="J19" s="75"/>
      <c r="K19" s="5">
        <f>J19*0.5</f>
        <v>0</v>
      </c>
      <c r="L19" s="5">
        <f>K19</f>
        <v>0</v>
      </c>
      <c r="M19" s="6"/>
      <c r="N19" s="5">
        <f>SUM(E19,H19,L19)*2</f>
        <v>0</v>
      </c>
      <c r="O19" s="5">
        <f>SUM(Q16,Q17,N19)*0.333</f>
        <v>0</v>
      </c>
      <c r="P19" s="5">
        <f>IF('Calculation of Exam'!H8,'Calculation of Exam'!H8,'Calculation of Exam'!H8)</f>
        <v>0</v>
      </c>
      <c r="Q19" s="5">
        <f>SUM(O19,P19)*0.5</f>
        <v>0</v>
      </c>
    </row>
    <row r="20" spans="1:17" ht="15" customHeight="1" thickTop="1">
      <c r="A20" s="25">
        <v>3</v>
      </c>
      <c r="B20" s="23" t="s">
        <v>11</v>
      </c>
      <c r="C20" s="23">
        <v>15</v>
      </c>
      <c r="D20" s="23">
        <v>15</v>
      </c>
      <c r="E20" s="24">
        <v>30</v>
      </c>
      <c r="F20" s="23">
        <v>10</v>
      </c>
      <c r="G20" s="23">
        <v>10</v>
      </c>
      <c r="H20" s="24">
        <v>20</v>
      </c>
      <c r="I20" s="23">
        <v>20</v>
      </c>
      <c r="J20" s="23">
        <v>20</v>
      </c>
      <c r="K20" s="23" t="s">
        <v>12</v>
      </c>
      <c r="L20" s="24">
        <v>20</v>
      </c>
      <c r="M20" s="23">
        <v>30</v>
      </c>
      <c r="N20" s="23">
        <v>100</v>
      </c>
      <c r="O20" s="82" t="s">
        <v>13</v>
      </c>
      <c r="P20" s="83"/>
      <c r="Q20" s="23">
        <v>100</v>
      </c>
    </row>
    <row r="21" spans="1:17">
      <c r="A21" s="86"/>
      <c r="B21" s="4">
        <v>1</v>
      </c>
      <c r="C21" s="73"/>
      <c r="D21" s="73"/>
      <c r="E21" s="4">
        <f>SUM(C21:D21)</f>
        <v>0</v>
      </c>
      <c r="F21" s="73"/>
      <c r="G21" s="73"/>
      <c r="H21" s="4">
        <f>SUM(F21:G21)</f>
        <v>0</v>
      </c>
      <c r="I21" s="73"/>
      <c r="J21" s="73"/>
      <c r="K21" s="4">
        <f>SUM(I21:J21)*0.5</f>
        <v>0</v>
      </c>
      <c r="L21" s="4">
        <f>K21</f>
        <v>0</v>
      </c>
      <c r="M21" s="4">
        <f>IF('Calculation of Exam'!D13,'Calculation of Exam'!D13,'Calculation of Exam'!D13)</f>
        <v>0</v>
      </c>
      <c r="N21" s="4">
        <f>SUM(E21,H21,L21,M21)</f>
        <v>0</v>
      </c>
      <c r="O21" s="84"/>
      <c r="P21" s="84"/>
      <c r="Q21" s="4">
        <f>ROUND(N21,0.1)</f>
        <v>0</v>
      </c>
    </row>
    <row r="22" spans="1:17" ht="14.4" thickBot="1">
      <c r="A22" s="86"/>
      <c r="B22" s="10">
        <v>2</v>
      </c>
      <c r="C22" s="74"/>
      <c r="D22" s="74"/>
      <c r="E22" s="10">
        <f>SUM(C22:D22)</f>
        <v>0</v>
      </c>
      <c r="F22" s="74"/>
      <c r="G22" s="74"/>
      <c r="H22" s="10">
        <f>SUM(F22:G22)</f>
        <v>0</v>
      </c>
      <c r="I22" s="74"/>
      <c r="J22" s="74"/>
      <c r="K22" s="10">
        <f>SUM(I22:J22)*0.5</f>
        <v>0</v>
      </c>
      <c r="L22" s="10">
        <f>K22</f>
        <v>0</v>
      </c>
      <c r="M22" s="10">
        <f>IF('Calculation of Exam'!F13,'Calculation of Exam'!F13,'Calculation of Exam'!F13)</f>
        <v>0</v>
      </c>
      <c r="N22" s="10">
        <f>SUM(E22,H22,L22,M22)</f>
        <v>0</v>
      </c>
      <c r="O22" s="85"/>
      <c r="P22" s="85"/>
      <c r="Q22" s="10">
        <f>ROUND(N22,0.1)</f>
        <v>0</v>
      </c>
    </row>
    <row r="23" spans="1:17">
      <c r="A23" s="86"/>
      <c r="B23" s="7" t="s">
        <v>11</v>
      </c>
      <c r="C23" s="7">
        <v>15</v>
      </c>
      <c r="D23" s="7">
        <v>15</v>
      </c>
      <c r="E23" s="8">
        <v>30</v>
      </c>
      <c r="F23" s="9"/>
      <c r="G23" s="7">
        <v>10</v>
      </c>
      <c r="H23" s="8">
        <v>10</v>
      </c>
      <c r="I23" s="9"/>
      <c r="J23" s="7">
        <v>20</v>
      </c>
      <c r="K23" s="7" t="s">
        <v>15</v>
      </c>
      <c r="L23" s="8">
        <v>10</v>
      </c>
      <c r="M23" s="9"/>
      <c r="N23" s="7" t="s">
        <v>14</v>
      </c>
      <c r="O23" s="7">
        <v>100</v>
      </c>
      <c r="P23" s="7">
        <v>100</v>
      </c>
      <c r="Q23" s="7" t="s">
        <v>16</v>
      </c>
    </row>
    <row r="24" spans="1:17" ht="14.4" thickBot="1">
      <c r="A24" s="87"/>
      <c r="B24" s="5">
        <v>3</v>
      </c>
      <c r="C24" s="75"/>
      <c r="D24" s="75"/>
      <c r="E24" s="5">
        <f>SUM(C24:D24)</f>
        <v>0</v>
      </c>
      <c r="F24" s="6"/>
      <c r="G24" s="75"/>
      <c r="H24" s="5">
        <f>G24</f>
        <v>0</v>
      </c>
      <c r="I24" s="6"/>
      <c r="J24" s="75"/>
      <c r="K24" s="5">
        <f>J24*0.5</f>
        <v>0</v>
      </c>
      <c r="L24" s="5">
        <f>K24</f>
        <v>0</v>
      </c>
      <c r="M24" s="6"/>
      <c r="N24" s="5">
        <f>SUM(E24,H24,L24)*2</f>
        <v>0</v>
      </c>
      <c r="O24" s="5">
        <f>SUM(Q21,Q22,N24)*0.333</f>
        <v>0</v>
      </c>
      <c r="P24" s="5">
        <f>IF('Calculation of Exam'!H13,'Calculation of Exam'!H13,'Calculation of Exam'!H13)</f>
        <v>0</v>
      </c>
      <c r="Q24" s="5">
        <f>SUM(O24,P24)*0.5</f>
        <v>0</v>
      </c>
    </row>
    <row r="25" spans="1:17" ht="15" customHeight="1" thickTop="1">
      <c r="A25" s="25">
        <v>4</v>
      </c>
      <c r="B25" s="23" t="s">
        <v>11</v>
      </c>
      <c r="C25" s="23">
        <v>15</v>
      </c>
      <c r="D25" s="23">
        <v>15</v>
      </c>
      <c r="E25" s="24">
        <v>30</v>
      </c>
      <c r="F25" s="23">
        <v>10</v>
      </c>
      <c r="G25" s="23">
        <v>10</v>
      </c>
      <c r="H25" s="24">
        <v>20</v>
      </c>
      <c r="I25" s="23">
        <v>20</v>
      </c>
      <c r="J25" s="23">
        <v>20</v>
      </c>
      <c r="K25" s="23" t="s">
        <v>12</v>
      </c>
      <c r="L25" s="24">
        <v>20</v>
      </c>
      <c r="M25" s="23">
        <v>30</v>
      </c>
      <c r="N25" s="23">
        <v>100</v>
      </c>
      <c r="O25" s="82" t="s">
        <v>13</v>
      </c>
      <c r="P25" s="83"/>
      <c r="Q25" s="23">
        <v>100</v>
      </c>
    </row>
    <row r="26" spans="1:17">
      <c r="A26" s="86"/>
      <c r="B26" s="4">
        <v>1</v>
      </c>
      <c r="C26" s="73"/>
      <c r="D26" s="73"/>
      <c r="E26" s="4">
        <f>SUM(C26:D26)</f>
        <v>0</v>
      </c>
      <c r="F26" s="73"/>
      <c r="G26" s="73"/>
      <c r="H26" s="4">
        <f>SUM(F26:G26)</f>
        <v>0</v>
      </c>
      <c r="I26" s="73"/>
      <c r="J26" s="73"/>
      <c r="K26" s="4">
        <f>SUM(I26:J26)*0.5</f>
        <v>0</v>
      </c>
      <c r="L26" s="4">
        <f>K26</f>
        <v>0</v>
      </c>
      <c r="M26" s="4">
        <f>IF('Calculation of Exam'!D18,'Calculation of Exam'!D18,'Calculation of Exam'!D18)</f>
        <v>0</v>
      </c>
      <c r="N26" s="4">
        <f>SUM(E26,H26,L26,M26)</f>
        <v>0</v>
      </c>
      <c r="O26" s="84"/>
      <c r="P26" s="84"/>
      <c r="Q26" s="4">
        <f>ROUND(N26,0.1)</f>
        <v>0</v>
      </c>
    </row>
    <row r="27" spans="1:17" ht="14.4" thickBot="1">
      <c r="A27" s="86"/>
      <c r="B27" s="10">
        <v>2</v>
      </c>
      <c r="C27" s="74"/>
      <c r="D27" s="74"/>
      <c r="E27" s="10">
        <f>SUM(C27:D27)</f>
        <v>0</v>
      </c>
      <c r="F27" s="74"/>
      <c r="G27" s="74"/>
      <c r="H27" s="10">
        <f>SUM(F27:G27)</f>
        <v>0</v>
      </c>
      <c r="I27" s="74"/>
      <c r="J27" s="74"/>
      <c r="K27" s="10">
        <f>SUM(I27:J27)*0.5</f>
        <v>0</v>
      </c>
      <c r="L27" s="10">
        <f>K27</f>
        <v>0</v>
      </c>
      <c r="M27" s="10">
        <f>IF('Calculation of Exam'!F18,'Calculation of Exam'!F18,'Calculation of Exam'!F18)</f>
        <v>0</v>
      </c>
      <c r="N27" s="10">
        <f>SUM(E27,H27,L27,M27)</f>
        <v>0</v>
      </c>
      <c r="O27" s="85"/>
      <c r="P27" s="85"/>
      <c r="Q27" s="10">
        <f>ROUND(N27,0.1)</f>
        <v>0</v>
      </c>
    </row>
    <row r="28" spans="1:17">
      <c r="A28" s="86"/>
      <c r="B28" s="7" t="s">
        <v>11</v>
      </c>
      <c r="C28" s="7">
        <v>15</v>
      </c>
      <c r="D28" s="7">
        <v>15</v>
      </c>
      <c r="E28" s="8">
        <v>30</v>
      </c>
      <c r="F28" s="9"/>
      <c r="G28" s="7">
        <v>10</v>
      </c>
      <c r="H28" s="8">
        <v>10</v>
      </c>
      <c r="I28" s="9"/>
      <c r="J28" s="7">
        <v>20</v>
      </c>
      <c r="K28" s="7" t="s">
        <v>15</v>
      </c>
      <c r="L28" s="8">
        <v>10</v>
      </c>
      <c r="M28" s="9"/>
      <c r="N28" s="7" t="s">
        <v>14</v>
      </c>
      <c r="O28" s="7">
        <v>100</v>
      </c>
      <c r="P28" s="7">
        <v>100</v>
      </c>
      <c r="Q28" s="7" t="s">
        <v>16</v>
      </c>
    </row>
    <row r="29" spans="1:17" ht="14.4" thickBot="1">
      <c r="A29" s="87"/>
      <c r="B29" s="5">
        <v>3</v>
      </c>
      <c r="C29" s="75"/>
      <c r="D29" s="75"/>
      <c r="E29" s="5">
        <f>SUM(C29:D29)</f>
        <v>0</v>
      </c>
      <c r="F29" s="6"/>
      <c r="G29" s="75"/>
      <c r="H29" s="5">
        <f>G29</f>
        <v>0</v>
      </c>
      <c r="I29" s="6"/>
      <c r="J29" s="75"/>
      <c r="K29" s="5">
        <f>J29*0.5</f>
        <v>0</v>
      </c>
      <c r="L29" s="5">
        <f>K29</f>
        <v>0</v>
      </c>
      <c r="M29" s="6"/>
      <c r="N29" s="5">
        <f>SUM(E29,H29,L29)*2</f>
        <v>0</v>
      </c>
      <c r="O29" s="5">
        <f>SUM(Q26,Q27,N29)*0.333</f>
        <v>0</v>
      </c>
      <c r="P29" s="5">
        <f>IF('Calculation of Exam'!H18,'Calculation of Exam'!H18,'Calculation of Exam'!H18)</f>
        <v>0</v>
      </c>
      <c r="Q29" s="5">
        <f>SUM(O29,P29)*0.5</f>
        <v>0</v>
      </c>
    </row>
    <row r="30" spans="1:17" ht="15" customHeight="1" thickTop="1">
      <c r="A30" s="25">
        <v>5</v>
      </c>
      <c r="B30" s="23" t="s">
        <v>11</v>
      </c>
      <c r="C30" s="76">
        <v>15</v>
      </c>
      <c r="D30" s="76">
        <v>15</v>
      </c>
      <c r="E30" s="24">
        <v>30</v>
      </c>
      <c r="F30" s="23">
        <v>10</v>
      </c>
      <c r="G30" s="23">
        <v>10</v>
      </c>
      <c r="H30" s="24">
        <v>20</v>
      </c>
      <c r="I30" s="23">
        <v>20</v>
      </c>
      <c r="J30" s="23">
        <v>20</v>
      </c>
      <c r="K30" s="23" t="s">
        <v>12</v>
      </c>
      <c r="L30" s="24">
        <v>20</v>
      </c>
      <c r="M30" s="23">
        <v>30</v>
      </c>
      <c r="N30" s="23">
        <v>100</v>
      </c>
      <c r="O30" s="82" t="s">
        <v>13</v>
      </c>
      <c r="P30" s="83"/>
      <c r="Q30" s="23">
        <v>100</v>
      </c>
    </row>
    <row r="31" spans="1:17">
      <c r="A31" s="86"/>
      <c r="B31" s="4">
        <v>1</v>
      </c>
      <c r="C31" s="73"/>
      <c r="D31" s="73"/>
      <c r="E31" s="4">
        <f>SUM(C31:D31)</f>
        <v>0</v>
      </c>
      <c r="F31" s="73"/>
      <c r="G31" s="73"/>
      <c r="H31" s="4">
        <f>SUM(F31:G31)</f>
        <v>0</v>
      </c>
      <c r="I31" s="73"/>
      <c r="J31" s="73"/>
      <c r="K31" s="4">
        <f>SUM(I31:J31)*0.5</f>
        <v>0</v>
      </c>
      <c r="L31" s="4">
        <f>K31</f>
        <v>0</v>
      </c>
      <c r="M31" s="4">
        <f>IF('Calculation of Exam'!D23,'Calculation of Exam'!D23,'Calculation of Exam'!D23)</f>
        <v>0</v>
      </c>
      <c r="N31" s="4">
        <f>SUM(E31,H31,L31,M31)</f>
        <v>0</v>
      </c>
      <c r="O31" s="84"/>
      <c r="P31" s="84"/>
      <c r="Q31" s="4">
        <f>ROUND(N31,0.1)</f>
        <v>0</v>
      </c>
    </row>
    <row r="32" spans="1:17" ht="14.4" thickBot="1">
      <c r="A32" s="86"/>
      <c r="B32" s="10">
        <v>2</v>
      </c>
      <c r="C32" s="74"/>
      <c r="D32" s="74"/>
      <c r="E32" s="10">
        <f>SUM(C32:D32)</f>
        <v>0</v>
      </c>
      <c r="F32" s="74"/>
      <c r="G32" s="74"/>
      <c r="H32" s="10">
        <f>SUM(F32:G32)</f>
        <v>0</v>
      </c>
      <c r="I32" s="74"/>
      <c r="J32" s="74"/>
      <c r="K32" s="10">
        <f>SUM(I32:J32)*0.5</f>
        <v>0</v>
      </c>
      <c r="L32" s="10">
        <f>K32</f>
        <v>0</v>
      </c>
      <c r="M32" s="10">
        <f>IF('Calculation of Exam'!F23,'Calculation of Exam'!F23,'Calculation of Exam'!F23)</f>
        <v>0</v>
      </c>
      <c r="N32" s="10">
        <f>SUM(E32,H32,L32,M32)</f>
        <v>0</v>
      </c>
      <c r="O32" s="85"/>
      <c r="P32" s="85"/>
      <c r="Q32" s="10">
        <f>ROUND(N32,0.1)</f>
        <v>0</v>
      </c>
    </row>
    <row r="33" spans="1:17">
      <c r="A33" s="86"/>
      <c r="B33" s="7" t="s">
        <v>11</v>
      </c>
      <c r="C33" s="7">
        <v>15</v>
      </c>
      <c r="D33" s="7">
        <v>15</v>
      </c>
      <c r="E33" s="8">
        <v>30</v>
      </c>
      <c r="F33" s="9"/>
      <c r="G33" s="7">
        <v>10</v>
      </c>
      <c r="H33" s="8">
        <v>10</v>
      </c>
      <c r="I33" s="9"/>
      <c r="J33" s="7">
        <v>20</v>
      </c>
      <c r="K33" s="7" t="s">
        <v>15</v>
      </c>
      <c r="L33" s="8">
        <v>10</v>
      </c>
      <c r="M33" s="9"/>
      <c r="N33" s="7" t="s">
        <v>14</v>
      </c>
      <c r="O33" s="7">
        <v>100</v>
      </c>
      <c r="P33" s="7">
        <v>100</v>
      </c>
      <c r="Q33" s="7" t="s">
        <v>16</v>
      </c>
    </row>
    <row r="34" spans="1:17" ht="14.4" thickBot="1">
      <c r="A34" s="87"/>
      <c r="B34" s="5">
        <v>3</v>
      </c>
      <c r="C34" s="75"/>
      <c r="D34" s="75"/>
      <c r="E34" s="5">
        <f>SUM(C34:D34)</f>
        <v>0</v>
      </c>
      <c r="F34" s="6"/>
      <c r="G34" s="75"/>
      <c r="H34" s="5">
        <f>G34</f>
        <v>0</v>
      </c>
      <c r="I34" s="6"/>
      <c r="J34" s="75"/>
      <c r="K34" s="5">
        <f>J34*0.5</f>
        <v>0</v>
      </c>
      <c r="L34" s="5">
        <f>K34</f>
        <v>0</v>
      </c>
      <c r="M34" s="6"/>
      <c r="N34" s="5">
        <f>SUM(E34,H34,L34)*2</f>
        <v>0</v>
      </c>
      <c r="O34" s="5">
        <f>SUM(Q31,Q32,N34)*0.333</f>
        <v>0</v>
      </c>
      <c r="P34" s="5">
        <f>IF('Calculation of Exam'!H23,'Calculation of Exam'!H23,'Calculation of Exam'!H23)</f>
        <v>0</v>
      </c>
      <c r="Q34" s="5">
        <f>SUM(O34,P34)*0.5</f>
        <v>0</v>
      </c>
    </row>
    <row r="35" spans="1:17" ht="14.4" thickTop="1"/>
    <row r="36" spans="1:17" ht="36" customHeight="1" thickTop="1">
      <c r="A36" s="2"/>
      <c r="B36" s="2"/>
      <c r="C36" s="88" t="s">
        <v>0</v>
      </c>
      <c r="D36" s="88"/>
      <c r="E36" s="88"/>
      <c r="F36" s="89" t="s">
        <v>1</v>
      </c>
      <c r="G36" s="89"/>
      <c r="H36" s="89"/>
      <c r="I36" s="89" t="s">
        <v>2</v>
      </c>
      <c r="J36" s="89"/>
      <c r="K36" s="89"/>
      <c r="L36" s="89"/>
      <c r="M36" s="3" t="s">
        <v>3</v>
      </c>
      <c r="N36" s="3" t="s">
        <v>4</v>
      </c>
      <c r="O36" s="3" t="s">
        <v>5</v>
      </c>
      <c r="P36" s="3" t="s">
        <v>6</v>
      </c>
      <c r="Q36" s="3" t="s">
        <v>7</v>
      </c>
    </row>
    <row r="37" spans="1:17" ht="24" customHeight="1" thickBot="1">
      <c r="A37" s="21" t="s">
        <v>8</v>
      </c>
      <c r="B37" s="22"/>
      <c r="C37" s="22">
        <v>1</v>
      </c>
      <c r="D37" s="22">
        <v>2</v>
      </c>
      <c r="E37" s="22" t="s">
        <v>9</v>
      </c>
      <c r="F37" s="22">
        <v>1</v>
      </c>
      <c r="G37" s="22">
        <v>2</v>
      </c>
      <c r="H37" s="22" t="s">
        <v>9</v>
      </c>
      <c r="I37" s="22">
        <v>1</v>
      </c>
      <c r="J37" s="22">
        <v>2</v>
      </c>
      <c r="K37" s="22"/>
      <c r="L37" s="22" t="s">
        <v>10</v>
      </c>
      <c r="M37" s="22"/>
      <c r="N37" s="22"/>
      <c r="O37" s="22">
        <v>100</v>
      </c>
      <c r="P37" s="22">
        <v>100</v>
      </c>
      <c r="Q37" s="22">
        <v>100</v>
      </c>
    </row>
    <row r="38" spans="1:17" ht="14.4" thickTop="1">
      <c r="A38" s="25">
        <v>6</v>
      </c>
      <c r="B38" s="23" t="s">
        <v>11</v>
      </c>
      <c r="C38" s="23">
        <v>15</v>
      </c>
      <c r="D38" s="23">
        <v>15</v>
      </c>
      <c r="E38" s="24">
        <v>30</v>
      </c>
      <c r="F38" s="76">
        <v>10</v>
      </c>
      <c r="G38" s="23">
        <v>10</v>
      </c>
      <c r="H38" s="24">
        <v>20</v>
      </c>
      <c r="I38" s="23">
        <v>20</v>
      </c>
      <c r="J38" s="23">
        <v>20</v>
      </c>
      <c r="K38" s="23" t="s">
        <v>12</v>
      </c>
      <c r="L38" s="24">
        <v>20</v>
      </c>
      <c r="M38" s="23">
        <v>30</v>
      </c>
      <c r="N38" s="23">
        <v>100</v>
      </c>
      <c r="O38" s="82" t="s">
        <v>13</v>
      </c>
      <c r="P38" s="83"/>
      <c r="Q38" s="23">
        <v>100</v>
      </c>
    </row>
    <row r="39" spans="1:17">
      <c r="A39" s="86"/>
      <c r="B39" s="4">
        <v>1</v>
      </c>
      <c r="C39" s="73"/>
      <c r="D39" s="73"/>
      <c r="E39" s="4">
        <f>SUM(C39:D39)</f>
        <v>0</v>
      </c>
      <c r="F39" s="73"/>
      <c r="G39" s="73"/>
      <c r="H39" s="4">
        <f>SUM(F39:G39)</f>
        <v>0</v>
      </c>
      <c r="I39" s="73"/>
      <c r="J39" s="73"/>
      <c r="K39" s="4">
        <f>SUM(I39:J39)*0.5</f>
        <v>0</v>
      </c>
      <c r="L39" s="4">
        <f>K39</f>
        <v>0</v>
      </c>
      <c r="M39" s="4">
        <f>IF('Calculation of Exam'!D31,'Calculation of Exam'!D31,'Calculation of Exam'!D31)</f>
        <v>0</v>
      </c>
      <c r="N39" s="4">
        <f>SUM(E39,H39,L39,M39)</f>
        <v>0</v>
      </c>
      <c r="O39" s="84"/>
      <c r="P39" s="84"/>
      <c r="Q39" s="4">
        <f>ROUND(N39,0.1)</f>
        <v>0</v>
      </c>
    </row>
    <row r="40" spans="1:17" ht="14.4" thickBot="1">
      <c r="A40" s="86"/>
      <c r="B40" s="10">
        <v>2</v>
      </c>
      <c r="C40" s="74"/>
      <c r="D40" s="74"/>
      <c r="E40" s="10">
        <f>SUM(C40:D40)</f>
        <v>0</v>
      </c>
      <c r="F40" s="74"/>
      <c r="G40" s="74"/>
      <c r="H40" s="10">
        <f>SUM(F40:G40)</f>
        <v>0</v>
      </c>
      <c r="I40" s="74"/>
      <c r="J40" s="74"/>
      <c r="K40" s="10">
        <f>SUM(I40:J40)*0.5</f>
        <v>0</v>
      </c>
      <c r="L40" s="10">
        <f>K40</f>
        <v>0</v>
      </c>
      <c r="M40" s="10">
        <f>IF('Calculation of Exam'!F31,'Calculation of Exam'!F31,'Calculation of Exam'!F31)</f>
        <v>0</v>
      </c>
      <c r="N40" s="10">
        <f>SUM(E40,H40,L40,M40)</f>
        <v>0</v>
      </c>
      <c r="O40" s="85"/>
      <c r="P40" s="85"/>
      <c r="Q40" s="10">
        <f>ROUND(N40,0.1)</f>
        <v>0</v>
      </c>
    </row>
    <row r="41" spans="1:17">
      <c r="A41" s="86"/>
      <c r="B41" s="7" t="s">
        <v>11</v>
      </c>
      <c r="C41" s="7">
        <v>15</v>
      </c>
      <c r="D41" s="7">
        <v>15</v>
      </c>
      <c r="E41" s="8">
        <v>30</v>
      </c>
      <c r="F41" s="9"/>
      <c r="G41" s="7">
        <v>10</v>
      </c>
      <c r="H41" s="8">
        <v>10</v>
      </c>
      <c r="I41" s="9"/>
      <c r="J41" s="7">
        <v>20</v>
      </c>
      <c r="K41" s="7" t="s">
        <v>15</v>
      </c>
      <c r="L41" s="8">
        <v>10</v>
      </c>
      <c r="M41" s="9"/>
      <c r="N41" s="7" t="s">
        <v>14</v>
      </c>
      <c r="O41" s="7">
        <v>100</v>
      </c>
      <c r="P41" s="7">
        <v>100</v>
      </c>
      <c r="Q41" s="7" t="s">
        <v>16</v>
      </c>
    </row>
    <row r="42" spans="1:17" ht="14.4" thickBot="1">
      <c r="A42" s="87"/>
      <c r="B42" s="5">
        <v>3</v>
      </c>
      <c r="C42" s="75"/>
      <c r="D42" s="75"/>
      <c r="E42" s="5">
        <f>SUM(C42:D42)</f>
        <v>0</v>
      </c>
      <c r="F42" s="6"/>
      <c r="G42" s="75"/>
      <c r="H42" s="5">
        <f>G42</f>
        <v>0</v>
      </c>
      <c r="I42" s="6"/>
      <c r="J42" s="75"/>
      <c r="K42" s="5">
        <f>J42*0.5</f>
        <v>0</v>
      </c>
      <c r="L42" s="5">
        <f>K42</f>
        <v>0</v>
      </c>
      <c r="M42" s="6"/>
      <c r="N42" s="5">
        <f>SUM(E42,H42,L42)*2</f>
        <v>0</v>
      </c>
      <c r="O42" s="5">
        <f>SUM(Q39,Q40,N42)*0.333</f>
        <v>0</v>
      </c>
      <c r="P42" s="5">
        <f>IF('Calculation of Exam'!H31,'Calculation of Exam'!H31,'Calculation of Exam'!H31)</f>
        <v>0</v>
      </c>
      <c r="Q42" s="5">
        <f>SUM(O42,P42)*0.5</f>
        <v>0</v>
      </c>
    </row>
    <row r="43" spans="1:17" ht="15" customHeight="1" thickTop="1">
      <c r="A43" s="25">
        <v>7</v>
      </c>
      <c r="B43" s="23" t="s">
        <v>11</v>
      </c>
      <c r="C43" s="23">
        <v>15</v>
      </c>
      <c r="D43" s="23">
        <v>15</v>
      </c>
      <c r="E43" s="24">
        <v>30</v>
      </c>
      <c r="F43" s="23">
        <v>10</v>
      </c>
      <c r="G43" s="23">
        <v>10</v>
      </c>
      <c r="H43" s="24">
        <v>20</v>
      </c>
      <c r="I43" s="23">
        <v>20</v>
      </c>
      <c r="J43" s="23">
        <v>20</v>
      </c>
      <c r="K43" s="23" t="s">
        <v>12</v>
      </c>
      <c r="L43" s="24">
        <v>20</v>
      </c>
      <c r="M43" s="23">
        <v>30</v>
      </c>
      <c r="N43" s="23">
        <v>100</v>
      </c>
      <c r="O43" s="82" t="s">
        <v>13</v>
      </c>
      <c r="P43" s="83"/>
      <c r="Q43" s="23">
        <v>100</v>
      </c>
    </row>
    <row r="44" spans="1:17">
      <c r="A44" s="86"/>
      <c r="B44" s="4">
        <v>1</v>
      </c>
      <c r="C44" s="73"/>
      <c r="D44" s="73"/>
      <c r="E44" s="4">
        <f>SUM(C44:D44)</f>
        <v>0</v>
      </c>
      <c r="F44" s="73"/>
      <c r="G44" s="73"/>
      <c r="H44" s="4">
        <f>SUM(F44:G44)</f>
        <v>0</v>
      </c>
      <c r="I44" s="73"/>
      <c r="J44" s="73"/>
      <c r="K44" s="4">
        <f>SUM(I44:J44)*0.5</f>
        <v>0</v>
      </c>
      <c r="L44" s="4">
        <f>K44</f>
        <v>0</v>
      </c>
      <c r="M44" s="4">
        <f>IF('Calculation of Exam'!D36,'Calculation of Exam'!D36,'Calculation of Exam'!D36)</f>
        <v>0</v>
      </c>
      <c r="N44" s="4">
        <f>SUM(E44,H44,L44,M44)</f>
        <v>0</v>
      </c>
      <c r="O44" s="84"/>
      <c r="P44" s="84"/>
      <c r="Q44" s="4">
        <f>ROUND(N44,0.1)</f>
        <v>0</v>
      </c>
    </row>
    <row r="45" spans="1:17" ht="14.4" thickBot="1">
      <c r="A45" s="86"/>
      <c r="B45" s="10">
        <v>2</v>
      </c>
      <c r="C45" s="74"/>
      <c r="D45" s="74"/>
      <c r="E45" s="10">
        <f>SUM(C45:D45)</f>
        <v>0</v>
      </c>
      <c r="F45" s="74"/>
      <c r="G45" s="74"/>
      <c r="H45" s="10">
        <f>SUM(F45:G45)</f>
        <v>0</v>
      </c>
      <c r="I45" s="74"/>
      <c r="J45" s="74"/>
      <c r="K45" s="10">
        <f>SUM(I45:J45)*0.5</f>
        <v>0</v>
      </c>
      <c r="L45" s="10">
        <f>K45</f>
        <v>0</v>
      </c>
      <c r="M45" s="10">
        <f>IF('Calculation of Exam'!F36,'Calculation of Exam'!F36,'Calculation of Exam'!F36)</f>
        <v>0</v>
      </c>
      <c r="N45" s="10">
        <f>SUM(E45,H45,L45,M45)</f>
        <v>0</v>
      </c>
      <c r="O45" s="85"/>
      <c r="P45" s="85"/>
      <c r="Q45" s="10">
        <f>ROUND(N45,0.1)</f>
        <v>0</v>
      </c>
    </row>
    <row r="46" spans="1:17">
      <c r="A46" s="86"/>
      <c r="B46" s="7" t="s">
        <v>11</v>
      </c>
      <c r="C46" s="7">
        <v>15</v>
      </c>
      <c r="D46" s="7">
        <v>15</v>
      </c>
      <c r="E46" s="8">
        <v>30</v>
      </c>
      <c r="F46" s="9"/>
      <c r="G46" s="7">
        <v>10</v>
      </c>
      <c r="H46" s="8">
        <v>10</v>
      </c>
      <c r="I46" s="9"/>
      <c r="J46" s="7">
        <v>20</v>
      </c>
      <c r="K46" s="7" t="s">
        <v>15</v>
      </c>
      <c r="L46" s="8">
        <v>10</v>
      </c>
      <c r="M46" s="9"/>
      <c r="N46" s="7" t="s">
        <v>14</v>
      </c>
      <c r="O46" s="7">
        <v>100</v>
      </c>
      <c r="P46" s="7">
        <v>100</v>
      </c>
      <c r="Q46" s="7" t="s">
        <v>16</v>
      </c>
    </row>
    <row r="47" spans="1:17" ht="14.4" thickBot="1">
      <c r="A47" s="87"/>
      <c r="B47" s="5">
        <v>3</v>
      </c>
      <c r="C47" s="75"/>
      <c r="D47" s="75"/>
      <c r="E47" s="5">
        <f>SUM(C47:D47)</f>
        <v>0</v>
      </c>
      <c r="F47" s="6"/>
      <c r="G47" s="75"/>
      <c r="H47" s="5">
        <f>G47</f>
        <v>0</v>
      </c>
      <c r="I47" s="6"/>
      <c r="J47" s="75"/>
      <c r="K47" s="5">
        <f>J47*0.5</f>
        <v>0</v>
      </c>
      <c r="L47" s="5">
        <f>K47</f>
        <v>0</v>
      </c>
      <c r="M47" s="6"/>
      <c r="N47" s="5">
        <f>SUM(E47,H47,L47)*2</f>
        <v>0</v>
      </c>
      <c r="O47" s="5">
        <f>SUM(Q44,Q45,N47)*0.333</f>
        <v>0</v>
      </c>
      <c r="P47" s="5">
        <f>IF('Calculation of Exam'!H36,'Calculation of Exam'!H36,'Calculation of Exam'!H36)</f>
        <v>0</v>
      </c>
      <c r="Q47" s="5">
        <f>SUM(O47,P47)*0.5</f>
        <v>0</v>
      </c>
    </row>
    <row r="48" spans="1:17" ht="15" customHeight="1" thickTop="1">
      <c r="A48" s="25">
        <v>8</v>
      </c>
      <c r="B48" s="23" t="s">
        <v>11</v>
      </c>
      <c r="C48" s="23">
        <v>15</v>
      </c>
      <c r="D48" s="23">
        <v>15</v>
      </c>
      <c r="E48" s="24">
        <v>30</v>
      </c>
      <c r="F48" s="23">
        <v>10</v>
      </c>
      <c r="G48" s="23">
        <v>10</v>
      </c>
      <c r="H48" s="24">
        <v>20</v>
      </c>
      <c r="I48" s="23">
        <v>20</v>
      </c>
      <c r="J48" s="23">
        <v>20</v>
      </c>
      <c r="K48" s="23" t="s">
        <v>12</v>
      </c>
      <c r="L48" s="24">
        <v>20</v>
      </c>
      <c r="M48" s="23">
        <v>30</v>
      </c>
      <c r="N48" s="23">
        <v>100</v>
      </c>
      <c r="O48" s="82" t="s">
        <v>13</v>
      </c>
      <c r="P48" s="83"/>
      <c r="Q48" s="23">
        <v>100</v>
      </c>
    </row>
    <row r="49" spans="1:17">
      <c r="A49" s="86"/>
      <c r="B49" s="4">
        <v>1</v>
      </c>
      <c r="C49" s="73"/>
      <c r="D49" s="73"/>
      <c r="E49" s="4">
        <f>SUM(C49:D49)</f>
        <v>0</v>
      </c>
      <c r="F49" s="73"/>
      <c r="G49" s="73"/>
      <c r="H49" s="4">
        <f>SUM(F49:G49)</f>
        <v>0</v>
      </c>
      <c r="I49" s="73"/>
      <c r="J49" s="73"/>
      <c r="K49" s="4">
        <f>SUM(I49:J49)*0.5</f>
        <v>0</v>
      </c>
      <c r="L49" s="4">
        <f>K49</f>
        <v>0</v>
      </c>
      <c r="M49" s="4">
        <f>IF('Calculation of Exam'!D41,'Calculation of Exam'!D41,'Calculation of Exam'!D41)</f>
        <v>0</v>
      </c>
      <c r="N49" s="4">
        <f>SUM(E49,H49,L49,M49)</f>
        <v>0</v>
      </c>
      <c r="O49" s="84"/>
      <c r="P49" s="84"/>
      <c r="Q49" s="4">
        <f>ROUND(N49,0.1)</f>
        <v>0</v>
      </c>
    </row>
    <row r="50" spans="1:17" ht="14.4" thickBot="1">
      <c r="A50" s="86"/>
      <c r="B50" s="10">
        <v>2</v>
      </c>
      <c r="C50" s="74"/>
      <c r="D50" s="74"/>
      <c r="E50" s="10">
        <f>SUM(C50:D50)</f>
        <v>0</v>
      </c>
      <c r="F50" s="74"/>
      <c r="G50" s="74"/>
      <c r="H50" s="10">
        <f>SUM(F50:G50)</f>
        <v>0</v>
      </c>
      <c r="I50" s="74"/>
      <c r="J50" s="74"/>
      <c r="K50" s="10">
        <f>SUM(I50:J50)*0.5</f>
        <v>0</v>
      </c>
      <c r="L50" s="10">
        <f>K50</f>
        <v>0</v>
      </c>
      <c r="M50" s="10">
        <f>IF('Calculation of Exam'!F41,'Calculation of Exam'!F41,'Calculation of Exam'!F41)</f>
        <v>0</v>
      </c>
      <c r="N50" s="10">
        <f>SUM(E50,H50,L50,M50)</f>
        <v>0</v>
      </c>
      <c r="O50" s="85"/>
      <c r="P50" s="85"/>
      <c r="Q50" s="10">
        <f>ROUND(N50,0.1)</f>
        <v>0</v>
      </c>
    </row>
    <row r="51" spans="1:17">
      <c r="A51" s="86"/>
      <c r="B51" s="7" t="s">
        <v>11</v>
      </c>
      <c r="C51" s="7">
        <v>15</v>
      </c>
      <c r="D51" s="7">
        <v>15</v>
      </c>
      <c r="E51" s="8">
        <v>30</v>
      </c>
      <c r="F51" s="9"/>
      <c r="G51" s="7">
        <v>10</v>
      </c>
      <c r="H51" s="8">
        <v>10</v>
      </c>
      <c r="I51" s="9"/>
      <c r="J51" s="7">
        <v>20</v>
      </c>
      <c r="K51" s="7" t="s">
        <v>15</v>
      </c>
      <c r="L51" s="8">
        <v>10</v>
      </c>
      <c r="M51" s="9"/>
      <c r="N51" s="7" t="s">
        <v>14</v>
      </c>
      <c r="O51" s="7">
        <v>100</v>
      </c>
      <c r="P51" s="7">
        <v>100</v>
      </c>
      <c r="Q51" s="7" t="s">
        <v>16</v>
      </c>
    </row>
    <row r="52" spans="1:17" ht="14.4" thickBot="1">
      <c r="A52" s="87"/>
      <c r="B52" s="5">
        <v>3</v>
      </c>
      <c r="C52" s="75"/>
      <c r="D52" s="75"/>
      <c r="E52" s="5">
        <f>SUM(C52:D52)</f>
        <v>0</v>
      </c>
      <c r="F52" s="6"/>
      <c r="G52" s="75"/>
      <c r="H52" s="5">
        <f>G52</f>
        <v>0</v>
      </c>
      <c r="I52" s="6"/>
      <c r="J52" s="75"/>
      <c r="K52" s="5">
        <f>J52*0.5</f>
        <v>0</v>
      </c>
      <c r="L52" s="5">
        <f>K52</f>
        <v>0</v>
      </c>
      <c r="M52" s="6"/>
      <c r="N52" s="5">
        <f>SUM(E52,H52,L52)*2</f>
        <v>0</v>
      </c>
      <c r="O52" s="5">
        <f>SUM(Q49,Q50,N52)*0.333</f>
        <v>0</v>
      </c>
      <c r="P52" s="5">
        <f>IF('Calculation of Exam'!H41,'Calculation of Exam'!H41,'Calculation of Exam'!H41)</f>
        <v>0</v>
      </c>
      <c r="Q52" s="5">
        <f>SUM(O52,P52)*0.5</f>
        <v>0</v>
      </c>
    </row>
    <row r="53" spans="1:17" ht="15" customHeight="1" thickTop="1">
      <c r="A53" s="25">
        <v>9</v>
      </c>
      <c r="B53" s="23" t="s">
        <v>11</v>
      </c>
      <c r="C53" s="23">
        <v>15</v>
      </c>
      <c r="D53" s="23">
        <v>15</v>
      </c>
      <c r="E53" s="24">
        <v>30</v>
      </c>
      <c r="F53" s="23">
        <v>10</v>
      </c>
      <c r="G53" s="23">
        <v>10</v>
      </c>
      <c r="H53" s="24">
        <v>20</v>
      </c>
      <c r="I53" s="23">
        <v>20</v>
      </c>
      <c r="J53" s="23">
        <v>20</v>
      </c>
      <c r="K53" s="23" t="s">
        <v>12</v>
      </c>
      <c r="L53" s="24">
        <v>20</v>
      </c>
      <c r="M53" s="23">
        <v>30</v>
      </c>
      <c r="N53" s="23">
        <v>100</v>
      </c>
      <c r="O53" s="82" t="s">
        <v>13</v>
      </c>
      <c r="P53" s="83"/>
      <c r="Q53" s="23">
        <v>100</v>
      </c>
    </row>
    <row r="54" spans="1:17">
      <c r="A54" s="86"/>
      <c r="B54" s="4">
        <v>1</v>
      </c>
      <c r="C54" s="73"/>
      <c r="D54" s="73"/>
      <c r="E54" s="4">
        <f>SUM(C54:D54)</f>
        <v>0</v>
      </c>
      <c r="F54" s="73"/>
      <c r="G54" s="73"/>
      <c r="H54" s="4">
        <f>SUM(F54:G54)</f>
        <v>0</v>
      </c>
      <c r="I54" s="73"/>
      <c r="J54" s="73"/>
      <c r="K54" s="4">
        <f>SUM(I54:J54)*0.5</f>
        <v>0</v>
      </c>
      <c r="L54" s="4">
        <f>K54</f>
        <v>0</v>
      </c>
      <c r="M54" s="4">
        <f>IF('Calculation of Exam'!D46,'Calculation of Exam'!D46,'Calculation of Exam'!D46)</f>
        <v>0</v>
      </c>
      <c r="N54" s="4">
        <f>SUM(E54,H54,L54,M54)</f>
        <v>0</v>
      </c>
      <c r="O54" s="84"/>
      <c r="P54" s="84"/>
      <c r="Q54" s="4">
        <f>ROUND(N54,0.1)</f>
        <v>0</v>
      </c>
    </row>
    <row r="55" spans="1:17" ht="14.4" thickBot="1">
      <c r="A55" s="86"/>
      <c r="B55" s="10">
        <v>2</v>
      </c>
      <c r="C55" s="74"/>
      <c r="D55" s="74"/>
      <c r="E55" s="10">
        <f>SUM(C55:D55)</f>
        <v>0</v>
      </c>
      <c r="F55" s="74"/>
      <c r="G55" s="74"/>
      <c r="H55" s="10">
        <f>SUM(F55:G55)</f>
        <v>0</v>
      </c>
      <c r="I55" s="74"/>
      <c r="J55" s="74"/>
      <c r="K55" s="10">
        <f>SUM(I55:J55)*0.5</f>
        <v>0</v>
      </c>
      <c r="L55" s="10">
        <f>K55</f>
        <v>0</v>
      </c>
      <c r="M55" s="10">
        <f>IF('Calculation of Exam'!F46,'Calculation of Exam'!F46,'Calculation of Exam'!F46)</f>
        <v>0</v>
      </c>
      <c r="N55" s="10">
        <f>SUM(E55,H55,L55,M55)</f>
        <v>0</v>
      </c>
      <c r="O55" s="85"/>
      <c r="P55" s="85"/>
      <c r="Q55" s="10">
        <f>ROUND(N55,0.1)</f>
        <v>0</v>
      </c>
    </row>
    <row r="56" spans="1:17">
      <c r="A56" s="86"/>
      <c r="B56" s="7" t="s">
        <v>11</v>
      </c>
      <c r="C56" s="7">
        <v>15</v>
      </c>
      <c r="D56" s="7">
        <v>15</v>
      </c>
      <c r="E56" s="8">
        <v>30</v>
      </c>
      <c r="F56" s="9"/>
      <c r="G56" s="7">
        <v>10</v>
      </c>
      <c r="H56" s="8">
        <v>10</v>
      </c>
      <c r="I56" s="9"/>
      <c r="J56" s="7">
        <v>20</v>
      </c>
      <c r="K56" s="7" t="s">
        <v>15</v>
      </c>
      <c r="L56" s="8">
        <v>10</v>
      </c>
      <c r="M56" s="9"/>
      <c r="N56" s="7" t="s">
        <v>14</v>
      </c>
      <c r="O56" s="7">
        <v>100</v>
      </c>
      <c r="P56" s="7">
        <v>100</v>
      </c>
      <c r="Q56" s="7" t="s">
        <v>16</v>
      </c>
    </row>
    <row r="57" spans="1:17" ht="14.4" thickBot="1">
      <c r="A57" s="87"/>
      <c r="B57" s="5">
        <v>3</v>
      </c>
      <c r="C57" s="75"/>
      <c r="D57" s="75"/>
      <c r="E57" s="5">
        <f>SUM(C57:D57)</f>
        <v>0</v>
      </c>
      <c r="F57" s="6"/>
      <c r="G57" s="75"/>
      <c r="H57" s="5">
        <f>G57</f>
        <v>0</v>
      </c>
      <c r="I57" s="6"/>
      <c r="J57" s="75"/>
      <c r="K57" s="5">
        <f>J57*0.5</f>
        <v>0</v>
      </c>
      <c r="L57" s="5">
        <f>K57</f>
        <v>0</v>
      </c>
      <c r="M57" s="6"/>
      <c r="N57" s="5">
        <f>SUM(E57,H57,L57)*2</f>
        <v>0</v>
      </c>
      <c r="O57" s="5">
        <f>SUM(Q54,Q55,N57)*0.333</f>
        <v>0</v>
      </c>
      <c r="P57" s="5">
        <f>IF('Calculation of Exam'!H46,'Calculation of Exam'!H46,'Calculation of Exam'!H46)</f>
        <v>0</v>
      </c>
      <c r="Q57" s="5">
        <f>SUM(O57,P57)*0.5</f>
        <v>0</v>
      </c>
    </row>
    <row r="58" spans="1:17" ht="15" customHeight="1" thickTop="1">
      <c r="A58" s="25">
        <v>10</v>
      </c>
      <c r="B58" s="23" t="s">
        <v>11</v>
      </c>
      <c r="C58" s="23">
        <v>15</v>
      </c>
      <c r="D58" s="23">
        <v>15</v>
      </c>
      <c r="E58" s="24">
        <v>30</v>
      </c>
      <c r="F58" s="23">
        <v>10</v>
      </c>
      <c r="G58" s="23">
        <v>10</v>
      </c>
      <c r="H58" s="24">
        <v>20</v>
      </c>
      <c r="I58" s="23">
        <v>20</v>
      </c>
      <c r="J58" s="23">
        <v>20</v>
      </c>
      <c r="K58" s="23" t="s">
        <v>12</v>
      </c>
      <c r="L58" s="24">
        <v>20</v>
      </c>
      <c r="M58" s="23">
        <v>30</v>
      </c>
      <c r="N58" s="23">
        <v>100</v>
      </c>
      <c r="O58" s="82" t="s">
        <v>13</v>
      </c>
      <c r="P58" s="83"/>
      <c r="Q58" s="23">
        <v>100</v>
      </c>
    </row>
    <row r="59" spans="1:17">
      <c r="A59" s="86"/>
      <c r="B59" s="4">
        <v>1</v>
      </c>
      <c r="C59" s="73"/>
      <c r="D59" s="73"/>
      <c r="E59" s="4">
        <f>SUM(C59:D59)</f>
        <v>0</v>
      </c>
      <c r="F59" s="73"/>
      <c r="G59" s="73"/>
      <c r="H59" s="4">
        <f>SUM(F59:G59)</f>
        <v>0</v>
      </c>
      <c r="I59" s="73"/>
      <c r="J59" s="73"/>
      <c r="K59" s="4">
        <f>SUM(I59:J59)*0.5</f>
        <v>0</v>
      </c>
      <c r="L59" s="4">
        <f>K59</f>
        <v>0</v>
      </c>
      <c r="M59" s="4">
        <f>IF('Calculation of Exam'!D51,'Calculation of Exam'!D51,'Calculation of Exam'!D51)</f>
        <v>0</v>
      </c>
      <c r="N59" s="4">
        <f>SUM(E59,H59,L59,M59)</f>
        <v>0</v>
      </c>
      <c r="O59" s="84"/>
      <c r="P59" s="84"/>
      <c r="Q59" s="4">
        <f>ROUND(N59,0.1)</f>
        <v>0</v>
      </c>
    </row>
    <row r="60" spans="1:17" ht="14.4" thickBot="1">
      <c r="A60" s="86"/>
      <c r="B60" s="10">
        <v>2</v>
      </c>
      <c r="C60" s="74"/>
      <c r="D60" s="74"/>
      <c r="E60" s="10">
        <f>SUM(C60:D60)</f>
        <v>0</v>
      </c>
      <c r="F60" s="74"/>
      <c r="G60" s="74"/>
      <c r="H60" s="10">
        <f>SUM(F60:G60)</f>
        <v>0</v>
      </c>
      <c r="I60" s="74"/>
      <c r="J60" s="74"/>
      <c r="K60" s="10">
        <f>SUM(I60:J60)*0.5</f>
        <v>0</v>
      </c>
      <c r="L60" s="10">
        <f>K60</f>
        <v>0</v>
      </c>
      <c r="M60" s="10">
        <f>IF('Calculation of Exam'!F51,'Calculation of Exam'!F51,'Calculation of Exam'!F51)</f>
        <v>0</v>
      </c>
      <c r="N60" s="10">
        <f>SUM(E60,H60,L60,M60)</f>
        <v>0</v>
      </c>
      <c r="O60" s="85"/>
      <c r="P60" s="85"/>
      <c r="Q60" s="10">
        <f>ROUND(N60,0.1)</f>
        <v>0</v>
      </c>
    </row>
    <row r="61" spans="1:17">
      <c r="A61" s="86"/>
      <c r="B61" s="7" t="s">
        <v>11</v>
      </c>
      <c r="C61" s="7">
        <v>15</v>
      </c>
      <c r="D61" s="7">
        <v>15</v>
      </c>
      <c r="E61" s="8">
        <v>30</v>
      </c>
      <c r="F61" s="9"/>
      <c r="G61" s="7">
        <v>10</v>
      </c>
      <c r="H61" s="8">
        <v>10</v>
      </c>
      <c r="I61" s="9"/>
      <c r="J61" s="7">
        <v>20</v>
      </c>
      <c r="K61" s="7" t="s">
        <v>15</v>
      </c>
      <c r="L61" s="8">
        <v>10</v>
      </c>
      <c r="M61" s="9"/>
      <c r="N61" s="7" t="s">
        <v>14</v>
      </c>
      <c r="O61" s="7">
        <v>100</v>
      </c>
      <c r="P61" s="7">
        <v>100</v>
      </c>
      <c r="Q61" s="7" t="s">
        <v>16</v>
      </c>
    </row>
    <row r="62" spans="1:17" ht="14.4" thickBot="1">
      <c r="A62" s="87"/>
      <c r="B62" s="5">
        <v>3</v>
      </c>
      <c r="C62" s="75"/>
      <c r="D62" s="75"/>
      <c r="E62" s="5">
        <f>SUM(C62:D62)</f>
        <v>0</v>
      </c>
      <c r="F62" s="6"/>
      <c r="G62" s="75"/>
      <c r="H62" s="5">
        <f>G62</f>
        <v>0</v>
      </c>
      <c r="I62" s="6"/>
      <c r="J62" s="75"/>
      <c r="K62" s="5">
        <f>J62*0.5</f>
        <v>0</v>
      </c>
      <c r="L62" s="5">
        <f>K62</f>
        <v>0</v>
      </c>
      <c r="M62" s="6"/>
      <c r="N62" s="5">
        <f>SUM(E62,H62,L62)*2</f>
        <v>0</v>
      </c>
      <c r="O62" s="5">
        <f>SUM(Q59,Q60,N62)*0.333</f>
        <v>0</v>
      </c>
      <c r="P62" s="5">
        <f>IF('Calculation of Exam'!H51,'Calculation of Exam'!H51,'Calculation of Exam'!H51)</f>
        <v>0</v>
      </c>
      <c r="Q62" s="5">
        <f>SUM(O62,P62)*0.5</f>
        <v>0</v>
      </c>
    </row>
    <row r="63" spans="1:17" ht="15" customHeight="1" thickTop="1">
      <c r="A63" s="25">
        <v>11</v>
      </c>
      <c r="B63" s="23" t="s">
        <v>11</v>
      </c>
      <c r="C63" s="23">
        <v>15</v>
      </c>
      <c r="D63" s="23">
        <v>15</v>
      </c>
      <c r="E63" s="24">
        <v>30</v>
      </c>
      <c r="F63" s="23">
        <v>10</v>
      </c>
      <c r="G63" s="23">
        <v>10</v>
      </c>
      <c r="H63" s="24">
        <v>20</v>
      </c>
      <c r="I63" s="23">
        <v>20</v>
      </c>
      <c r="J63" s="23">
        <v>20</v>
      </c>
      <c r="K63" s="23" t="s">
        <v>12</v>
      </c>
      <c r="L63" s="24">
        <v>20</v>
      </c>
      <c r="M63" s="23">
        <v>30</v>
      </c>
      <c r="N63" s="23">
        <v>100</v>
      </c>
      <c r="O63" s="82" t="s">
        <v>13</v>
      </c>
      <c r="P63" s="83"/>
      <c r="Q63" s="23">
        <v>100</v>
      </c>
    </row>
    <row r="64" spans="1:17">
      <c r="A64" s="86"/>
      <c r="B64" s="4">
        <v>1</v>
      </c>
      <c r="C64" s="73"/>
      <c r="D64" s="73"/>
      <c r="E64" s="4">
        <f>SUM(C64:D64)</f>
        <v>0</v>
      </c>
      <c r="F64" s="73"/>
      <c r="G64" s="73"/>
      <c r="H64" s="4">
        <f>SUM(F64:G64)</f>
        <v>0</v>
      </c>
      <c r="I64" s="73"/>
      <c r="J64" s="73"/>
      <c r="K64" s="4">
        <f>SUM(I64:J64)*0.5</f>
        <v>0</v>
      </c>
      <c r="L64" s="4">
        <f>K64</f>
        <v>0</v>
      </c>
      <c r="M64" s="4">
        <f>IF('Calculation of Exam'!D56,'Calculation of Exam'!D56,'Calculation of Exam'!D56)</f>
        <v>0</v>
      </c>
      <c r="N64" s="4">
        <f>SUM(E64,H64,L64,M64)</f>
        <v>0</v>
      </c>
      <c r="O64" s="84"/>
      <c r="P64" s="84"/>
      <c r="Q64" s="4">
        <f>ROUND(N64,0.1)</f>
        <v>0</v>
      </c>
    </row>
    <row r="65" spans="1:17" ht="14.4" thickBot="1">
      <c r="A65" s="86"/>
      <c r="B65" s="10">
        <v>2</v>
      </c>
      <c r="C65" s="74"/>
      <c r="D65" s="74"/>
      <c r="E65" s="10">
        <f>SUM(C65:D65)</f>
        <v>0</v>
      </c>
      <c r="F65" s="74"/>
      <c r="G65" s="74"/>
      <c r="H65" s="10">
        <f>SUM(F65:G65)</f>
        <v>0</v>
      </c>
      <c r="I65" s="74"/>
      <c r="J65" s="74"/>
      <c r="K65" s="10">
        <f>SUM(I65:J65)*0.5</f>
        <v>0</v>
      </c>
      <c r="L65" s="10">
        <f>K65</f>
        <v>0</v>
      </c>
      <c r="M65" s="10">
        <f>IF('Calculation of Exam'!F56,'Calculation of Exam'!F56,'Calculation of Exam'!F56)</f>
        <v>0</v>
      </c>
      <c r="N65" s="10">
        <f>SUM(E65,H65,L65,M65)</f>
        <v>0</v>
      </c>
      <c r="O65" s="85"/>
      <c r="P65" s="85"/>
      <c r="Q65" s="10">
        <f>ROUND(N65,0.1)</f>
        <v>0</v>
      </c>
    </row>
    <row r="66" spans="1:17">
      <c r="A66" s="86"/>
      <c r="B66" s="7" t="s">
        <v>11</v>
      </c>
      <c r="C66" s="7">
        <v>15</v>
      </c>
      <c r="D66" s="7">
        <v>15</v>
      </c>
      <c r="E66" s="8">
        <v>30</v>
      </c>
      <c r="F66" s="9"/>
      <c r="G66" s="7">
        <v>10</v>
      </c>
      <c r="H66" s="8">
        <v>10</v>
      </c>
      <c r="I66" s="9"/>
      <c r="J66" s="7">
        <v>20</v>
      </c>
      <c r="K66" s="7" t="s">
        <v>15</v>
      </c>
      <c r="L66" s="8">
        <v>10</v>
      </c>
      <c r="M66" s="9"/>
      <c r="N66" s="7" t="s">
        <v>14</v>
      </c>
      <c r="O66" s="7">
        <v>100</v>
      </c>
      <c r="P66" s="7">
        <v>100</v>
      </c>
      <c r="Q66" s="7" t="s">
        <v>16</v>
      </c>
    </row>
    <row r="67" spans="1:17" ht="14.4" thickBot="1">
      <c r="A67" s="87"/>
      <c r="B67" s="5">
        <v>3</v>
      </c>
      <c r="C67" s="75"/>
      <c r="D67" s="75"/>
      <c r="E67" s="5">
        <f>SUM(C67:D67)</f>
        <v>0</v>
      </c>
      <c r="F67" s="6"/>
      <c r="G67" s="75"/>
      <c r="H67" s="5">
        <f>G67</f>
        <v>0</v>
      </c>
      <c r="I67" s="6"/>
      <c r="J67" s="75"/>
      <c r="K67" s="5">
        <f>J67*0.5</f>
        <v>0</v>
      </c>
      <c r="L67" s="5">
        <f>K67</f>
        <v>0</v>
      </c>
      <c r="M67" s="6"/>
      <c r="N67" s="5">
        <f>SUM(E67,H67,L67)*2</f>
        <v>0</v>
      </c>
      <c r="O67" s="5">
        <f>SUM(Q64,Q65,N67)*0.333</f>
        <v>0</v>
      </c>
      <c r="P67" s="5">
        <f>IF('Calculation of Exam'!H56,'Calculation of Exam'!H56,'Calculation of Exam'!H56)</f>
        <v>0</v>
      </c>
      <c r="Q67" s="5">
        <f>SUM(O67,P67)*0.5</f>
        <v>0</v>
      </c>
    </row>
    <row r="68" spans="1:17" ht="14.4" thickTop="1"/>
    <row r="69" spans="1:17" ht="36" customHeight="1">
      <c r="A69" s="2"/>
      <c r="B69" s="2"/>
      <c r="C69" s="88" t="s">
        <v>0</v>
      </c>
      <c r="D69" s="88"/>
      <c r="E69" s="88"/>
      <c r="F69" s="89" t="s">
        <v>1</v>
      </c>
      <c r="G69" s="89"/>
      <c r="H69" s="89"/>
      <c r="I69" s="89" t="s">
        <v>2</v>
      </c>
      <c r="J69" s="89"/>
      <c r="K69" s="89"/>
      <c r="L69" s="89"/>
      <c r="M69" s="3" t="s">
        <v>3</v>
      </c>
      <c r="N69" s="3" t="s">
        <v>4</v>
      </c>
      <c r="O69" s="3" t="s">
        <v>5</v>
      </c>
      <c r="P69" s="3" t="s">
        <v>6</v>
      </c>
      <c r="Q69" s="3" t="s">
        <v>7</v>
      </c>
    </row>
    <row r="70" spans="1:17" ht="24" customHeight="1" thickBot="1">
      <c r="A70" s="21" t="s">
        <v>8</v>
      </c>
      <c r="B70" s="22"/>
      <c r="C70" s="22">
        <v>1</v>
      </c>
      <c r="D70" s="22">
        <v>2</v>
      </c>
      <c r="E70" s="22" t="s">
        <v>9</v>
      </c>
      <c r="F70" s="22">
        <v>1</v>
      </c>
      <c r="G70" s="22">
        <v>2</v>
      </c>
      <c r="H70" s="22" t="s">
        <v>9</v>
      </c>
      <c r="I70" s="22">
        <v>1</v>
      </c>
      <c r="J70" s="22">
        <v>2</v>
      </c>
      <c r="K70" s="22"/>
      <c r="L70" s="22" t="s">
        <v>10</v>
      </c>
      <c r="M70" s="22"/>
      <c r="N70" s="22"/>
      <c r="O70" s="22">
        <v>100</v>
      </c>
      <c r="P70" s="22">
        <v>100</v>
      </c>
      <c r="Q70" s="22">
        <v>100</v>
      </c>
    </row>
    <row r="71" spans="1:17" ht="14.4" thickTop="1">
      <c r="A71" s="25">
        <v>12</v>
      </c>
      <c r="B71" s="23" t="s">
        <v>11</v>
      </c>
      <c r="C71" s="23">
        <v>15</v>
      </c>
      <c r="D71" s="23">
        <v>15</v>
      </c>
      <c r="E71" s="24">
        <v>30</v>
      </c>
      <c r="F71" s="23">
        <v>10</v>
      </c>
      <c r="G71" s="23">
        <v>10</v>
      </c>
      <c r="H71" s="24">
        <v>20</v>
      </c>
      <c r="I71" s="23">
        <v>20</v>
      </c>
      <c r="J71" s="23">
        <v>20</v>
      </c>
      <c r="K71" s="23" t="s">
        <v>12</v>
      </c>
      <c r="L71" s="24">
        <v>20</v>
      </c>
      <c r="M71" s="23">
        <v>30</v>
      </c>
      <c r="N71" s="23">
        <v>100</v>
      </c>
      <c r="O71" s="82" t="s">
        <v>13</v>
      </c>
      <c r="P71" s="83"/>
      <c r="Q71" s="23">
        <v>100</v>
      </c>
    </row>
    <row r="72" spans="1:17">
      <c r="A72" s="86"/>
      <c r="B72" s="4">
        <v>1</v>
      </c>
      <c r="C72" s="73"/>
      <c r="D72" s="73"/>
      <c r="E72" s="4">
        <f>SUM(C72:D72)</f>
        <v>0</v>
      </c>
      <c r="F72" s="73"/>
      <c r="G72" s="73"/>
      <c r="H72" s="4">
        <f>SUM(F72:G72)</f>
        <v>0</v>
      </c>
      <c r="I72" s="73"/>
      <c r="J72" s="73"/>
      <c r="K72" s="4">
        <f>SUM(I72:J72)*0.5</f>
        <v>0</v>
      </c>
      <c r="L72" s="4">
        <f>K72</f>
        <v>0</v>
      </c>
      <c r="M72" s="4">
        <f>IF('Calculation of Exam'!D64,'Calculation of Exam'!D64,'Calculation of Exam'!D64)</f>
        <v>0</v>
      </c>
      <c r="N72" s="4">
        <f>SUM(E72,H72,L72,M72)</f>
        <v>0</v>
      </c>
      <c r="O72" s="84"/>
      <c r="P72" s="84"/>
      <c r="Q72" s="4">
        <f>ROUND(N72,0.1)</f>
        <v>0</v>
      </c>
    </row>
    <row r="73" spans="1:17" ht="14.4" thickBot="1">
      <c r="A73" s="86"/>
      <c r="B73" s="10">
        <v>2</v>
      </c>
      <c r="C73" s="74"/>
      <c r="D73" s="74"/>
      <c r="E73" s="10">
        <f>SUM(C73:D73)</f>
        <v>0</v>
      </c>
      <c r="F73" s="74"/>
      <c r="G73" s="74"/>
      <c r="H73" s="10">
        <f>SUM(F73:G73)</f>
        <v>0</v>
      </c>
      <c r="I73" s="74"/>
      <c r="J73" s="74"/>
      <c r="K73" s="10">
        <f>SUM(I73:J73)*0.5</f>
        <v>0</v>
      </c>
      <c r="L73" s="10">
        <f>K73</f>
        <v>0</v>
      </c>
      <c r="M73" s="10">
        <f>IF('Calculation of Exam'!F64,'Calculation of Exam'!F64,'Calculation of Exam'!F64)</f>
        <v>0</v>
      </c>
      <c r="N73" s="10">
        <f>SUM(E73,H73,L73,M73)</f>
        <v>0</v>
      </c>
      <c r="O73" s="85"/>
      <c r="P73" s="85"/>
      <c r="Q73" s="10">
        <f>ROUND(N73,0.1)</f>
        <v>0</v>
      </c>
    </row>
    <row r="74" spans="1:17">
      <c r="A74" s="86"/>
      <c r="B74" s="7" t="s">
        <v>11</v>
      </c>
      <c r="C74" s="7">
        <v>15</v>
      </c>
      <c r="D74" s="7">
        <v>15</v>
      </c>
      <c r="E74" s="8">
        <v>30</v>
      </c>
      <c r="F74" s="9"/>
      <c r="G74" s="7">
        <v>10</v>
      </c>
      <c r="H74" s="8">
        <v>10</v>
      </c>
      <c r="I74" s="9"/>
      <c r="J74" s="7">
        <v>20</v>
      </c>
      <c r="K74" s="7" t="s">
        <v>15</v>
      </c>
      <c r="L74" s="8">
        <v>10</v>
      </c>
      <c r="M74" s="9"/>
      <c r="N74" s="7" t="s">
        <v>14</v>
      </c>
      <c r="O74" s="7">
        <v>100</v>
      </c>
      <c r="P74" s="7">
        <v>100</v>
      </c>
      <c r="Q74" s="7" t="s">
        <v>16</v>
      </c>
    </row>
    <row r="75" spans="1:17" ht="14.4" thickBot="1">
      <c r="A75" s="87"/>
      <c r="B75" s="5">
        <v>3</v>
      </c>
      <c r="C75" s="75"/>
      <c r="D75" s="75"/>
      <c r="E75" s="5">
        <f>SUM(C75:D75)</f>
        <v>0</v>
      </c>
      <c r="F75" s="6"/>
      <c r="G75" s="75"/>
      <c r="H75" s="5">
        <f>G75</f>
        <v>0</v>
      </c>
      <c r="I75" s="6"/>
      <c r="J75" s="75"/>
      <c r="K75" s="5">
        <f>J75*0.5</f>
        <v>0</v>
      </c>
      <c r="L75" s="5">
        <f>K75</f>
        <v>0</v>
      </c>
      <c r="M75" s="6"/>
      <c r="N75" s="5">
        <f>SUM(E75,H75,L75)*2</f>
        <v>0</v>
      </c>
      <c r="O75" s="5">
        <f>SUM(Q72,Q73,N75)*0.333</f>
        <v>0</v>
      </c>
      <c r="P75" s="5">
        <f>IF('Calculation of Exam'!H64,'Calculation of Exam'!H64,'Calculation of Exam'!H64)</f>
        <v>0</v>
      </c>
      <c r="Q75" s="5">
        <f>SUM(O75,P75)*0.5</f>
        <v>0</v>
      </c>
    </row>
    <row r="76" spans="1:17" ht="14.4" thickTop="1">
      <c r="A76" s="25">
        <v>13</v>
      </c>
      <c r="B76" s="23" t="s">
        <v>11</v>
      </c>
      <c r="C76" s="23">
        <v>15</v>
      </c>
      <c r="D76" s="23">
        <v>15</v>
      </c>
      <c r="E76" s="24">
        <v>30</v>
      </c>
      <c r="F76" s="23">
        <v>10</v>
      </c>
      <c r="G76" s="23">
        <v>10</v>
      </c>
      <c r="H76" s="24">
        <v>20</v>
      </c>
      <c r="I76" s="23">
        <v>20</v>
      </c>
      <c r="J76" s="23">
        <v>20</v>
      </c>
      <c r="K76" s="23" t="s">
        <v>12</v>
      </c>
      <c r="L76" s="24">
        <v>20</v>
      </c>
      <c r="M76" s="23">
        <v>30</v>
      </c>
      <c r="N76" s="23">
        <v>100</v>
      </c>
      <c r="O76" s="82" t="s">
        <v>13</v>
      </c>
      <c r="P76" s="83"/>
      <c r="Q76" s="23">
        <v>100</v>
      </c>
    </row>
    <row r="77" spans="1:17">
      <c r="A77" s="86"/>
      <c r="B77" s="4">
        <v>1</v>
      </c>
      <c r="C77" s="73"/>
      <c r="D77" s="73"/>
      <c r="E77" s="4">
        <f>SUM(C77:D77)</f>
        <v>0</v>
      </c>
      <c r="F77" s="73"/>
      <c r="G77" s="73"/>
      <c r="H77" s="4">
        <f>SUM(F77:G77)</f>
        <v>0</v>
      </c>
      <c r="I77" s="73"/>
      <c r="J77" s="73"/>
      <c r="K77" s="4">
        <f>SUM(I77:J77)*0.5</f>
        <v>0</v>
      </c>
      <c r="L77" s="4">
        <f>K77</f>
        <v>0</v>
      </c>
      <c r="M77" s="4">
        <f>IF('Calculation of Exam'!D69,'Calculation of Exam'!D69,'Calculation of Exam'!D69)</f>
        <v>0</v>
      </c>
      <c r="N77" s="4">
        <f>SUM(E77,H77,L77,M77)</f>
        <v>0</v>
      </c>
      <c r="O77" s="84"/>
      <c r="P77" s="84"/>
      <c r="Q77" s="4">
        <f>ROUND(N77,0.1)</f>
        <v>0</v>
      </c>
    </row>
    <row r="78" spans="1:17" ht="14.4" thickBot="1">
      <c r="A78" s="86"/>
      <c r="B78" s="10">
        <v>2</v>
      </c>
      <c r="C78" s="74"/>
      <c r="D78" s="74"/>
      <c r="E78" s="10">
        <f>SUM(C78:D78)</f>
        <v>0</v>
      </c>
      <c r="F78" s="74"/>
      <c r="G78" s="74"/>
      <c r="H78" s="10">
        <f>SUM(F78:G78)</f>
        <v>0</v>
      </c>
      <c r="I78" s="74"/>
      <c r="J78" s="74"/>
      <c r="K78" s="10">
        <f>SUM(I78:J78)*0.5</f>
        <v>0</v>
      </c>
      <c r="L78" s="10">
        <f>K78</f>
        <v>0</v>
      </c>
      <c r="M78" s="10">
        <f>IF('Calculation of Exam'!F69,'Calculation of Exam'!F69,'Calculation of Exam'!F69)</f>
        <v>0</v>
      </c>
      <c r="N78" s="10">
        <f>SUM(E78,H78,L78,M78)</f>
        <v>0</v>
      </c>
      <c r="O78" s="85"/>
      <c r="P78" s="85"/>
      <c r="Q78" s="10">
        <f>ROUND(N78,0.1)</f>
        <v>0</v>
      </c>
    </row>
    <row r="79" spans="1:17">
      <c r="A79" s="86"/>
      <c r="B79" s="7" t="s">
        <v>11</v>
      </c>
      <c r="C79" s="7">
        <v>15</v>
      </c>
      <c r="D79" s="7">
        <v>15</v>
      </c>
      <c r="E79" s="8">
        <v>30</v>
      </c>
      <c r="F79" s="9"/>
      <c r="G79" s="7">
        <v>10</v>
      </c>
      <c r="H79" s="8">
        <v>10</v>
      </c>
      <c r="I79" s="9"/>
      <c r="J79" s="7">
        <v>20</v>
      </c>
      <c r="K79" s="7" t="s">
        <v>15</v>
      </c>
      <c r="L79" s="8">
        <v>10</v>
      </c>
      <c r="M79" s="9"/>
      <c r="N79" s="7" t="s">
        <v>14</v>
      </c>
      <c r="O79" s="7">
        <v>100</v>
      </c>
      <c r="P79" s="7">
        <v>100</v>
      </c>
      <c r="Q79" s="7" t="s">
        <v>16</v>
      </c>
    </row>
    <row r="80" spans="1:17" ht="14.4" thickBot="1">
      <c r="A80" s="87"/>
      <c r="B80" s="5">
        <v>3</v>
      </c>
      <c r="C80" s="75"/>
      <c r="D80" s="75"/>
      <c r="E80" s="5">
        <f>SUM(C80:D80)</f>
        <v>0</v>
      </c>
      <c r="F80" s="6"/>
      <c r="G80" s="75"/>
      <c r="H80" s="5">
        <f>G80</f>
        <v>0</v>
      </c>
      <c r="I80" s="6"/>
      <c r="J80" s="75"/>
      <c r="K80" s="5">
        <f>J80*0.5</f>
        <v>0</v>
      </c>
      <c r="L80" s="5">
        <f>K80</f>
        <v>0</v>
      </c>
      <c r="M80" s="6"/>
      <c r="N80" s="5">
        <f>SUM(E80,H80,L80)*2</f>
        <v>0</v>
      </c>
      <c r="O80" s="5">
        <f>SUM(Q77,Q78,N80)*0.333</f>
        <v>0</v>
      </c>
      <c r="P80" s="5">
        <f>IF('Calculation of Exam'!H69,'Calculation of Exam'!H69,'Calculation of Exam'!H69)</f>
        <v>0</v>
      </c>
      <c r="Q80" s="5">
        <f>SUM(O80,P80)*0.5</f>
        <v>0</v>
      </c>
    </row>
    <row r="81" spans="1:17" ht="14.4" thickTop="1">
      <c r="A81" s="25">
        <v>14</v>
      </c>
      <c r="B81" s="23" t="s">
        <v>11</v>
      </c>
      <c r="C81" s="23">
        <v>15</v>
      </c>
      <c r="D81" s="23">
        <v>15</v>
      </c>
      <c r="E81" s="24">
        <v>30</v>
      </c>
      <c r="F81" s="23">
        <v>10</v>
      </c>
      <c r="G81" s="23">
        <v>10</v>
      </c>
      <c r="H81" s="24">
        <v>20</v>
      </c>
      <c r="I81" s="23">
        <v>20</v>
      </c>
      <c r="J81" s="23">
        <v>20</v>
      </c>
      <c r="K81" s="23" t="s">
        <v>12</v>
      </c>
      <c r="L81" s="24">
        <v>20</v>
      </c>
      <c r="M81" s="23">
        <v>30</v>
      </c>
      <c r="N81" s="23">
        <v>100</v>
      </c>
      <c r="O81" s="82" t="s">
        <v>13</v>
      </c>
      <c r="P81" s="83"/>
      <c r="Q81" s="23">
        <v>100</v>
      </c>
    </row>
    <row r="82" spans="1:17">
      <c r="A82" s="86"/>
      <c r="B82" s="4">
        <v>1</v>
      </c>
      <c r="C82" s="73"/>
      <c r="D82" s="73"/>
      <c r="E82" s="4">
        <f>SUM(C82:D82)</f>
        <v>0</v>
      </c>
      <c r="F82" s="73"/>
      <c r="G82" s="73"/>
      <c r="H82" s="4">
        <f>SUM(F82:G82)</f>
        <v>0</v>
      </c>
      <c r="I82" s="73"/>
      <c r="J82" s="73"/>
      <c r="K82" s="4">
        <f>SUM(I82:J82)*0.5</f>
        <v>0</v>
      </c>
      <c r="L82" s="4">
        <f>K82</f>
        <v>0</v>
      </c>
      <c r="M82" s="4">
        <f>IF('Calculation of Exam'!D74,'Calculation of Exam'!D74,'Calculation of Exam'!D74)</f>
        <v>0</v>
      </c>
      <c r="N82" s="4">
        <f>SUM(E82,H82,L82,M82)</f>
        <v>0</v>
      </c>
      <c r="O82" s="84"/>
      <c r="P82" s="84"/>
      <c r="Q82" s="4">
        <f>ROUND(N82,0.1)</f>
        <v>0</v>
      </c>
    </row>
    <row r="83" spans="1:17" ht="14.4" thickBot="1">
      <c r="A83" s="86"/>
      <c r="B83" s="10">
        <v>2</v>
      </c>
      <c r="C83" s="74"/>
      <c r="D83" s="74"/>
      <c r="E83" s="10">
        <f>SUM(C83:D83)</f>
        <v>0</v>
      </c>
      <c r="F83" s="74"/>
      <c r="G83" s="74"/>
      <c r="H83" s="10">
        <f>SUM(F83:G83)</f>
        <v>0</v>
      </c>
      <c r="I83" s="74"/>
      <c r="J83" s="74"/>
      <c r="K83" s="10">
        <f>SUM(I83:J83)*0.5</f>
        <v>0</v>
      </c>
      <c r="L83" s="10">
        <f>K83</f>
        <v>0</v>
      </c>
      <c r="M83" s="10">
        <f>IF('Calculation of Exam'!F74,'Calculation of Exam'!F74,'Calculation of Exam'!F74)</f>
        <v>0</v>
      </c>
      <c r="N83" s="10">
        <f>SUM(E83,H83,L83,M83)</f>
        <v>0</v>
      </c>
      <c r="O83" s="85"/>
      <c r="P83" s="85"/>
      <c r="Q83" s="10">
        <f>ROUND(N83,0.1)</f>
        <v>0</v>
      </c>
    </row>
    <row r="84" spans="1:17">
      <c r="A84" s="86"/>
      <c r="B84" s="7" t="s">
        <v>11</v>
      </c>
      <c r="C84" s="7">
        <v>15</v>
      </c>
      <c r="D84" s="7">
        <v>15</v>
      </c>
      <c r="E84" s="8">
        <v>30</v>
      </c>
      <c r="F84" s="9"/>
      <c r="G84" s="7">
        <v>10</v>
      </c>
      <c r="H84" s="8">
        <v>10</v>
      </c>
      <c r="I84" s="9"/>
      <c r="J84" s="7">
        <v>20</v>
      </c>
      <c r="K84" s="7" t="s">
        <v>15</v>
      </c>
      <c r="L84" s="8">
        <v>10</v>
      </c>
      <c r="M84" s="9"/>
      <c r="N84" s="7" t="s">
        <v>14</v>
      </c>
      <c r="O84" s="7">
        <v>100</v>
      </c>
      <c r="P84" s="7">
        <v>100</v>
      </c>
      <c r="Q84" s="7" t="s">
        <v>16</v>
      </c>
    </row>
    <row r="85" spans="1:17" ht="14.4" thickBot="1">
      <c r="A85" s="87"/>
      <c r="B85" s="5">
        <v>3</v>
      </c>
      <c r="C85" s="75"/>
      <c r="D85" s="75"/>
      <c r="E85" s="5">
        <f>SUM(C85:D85)</f>
        <v>0</v>
      </c>
      <c r="F85" s="6"/>
      <c r="G85" s="75"/>
      <c r="H85" s="5">
        <f>G85</f>
        <v>0</v>
      </c>
      <c r="I85" s="6"/>
      <c r="J85" s="75"/>
      <c r="K85" s="5">
        <f>J85*0.5</f>
        <v>0</v>
      </c>
      <c r="L85" s="5">
        <f>K85</f>
        <v>0</v>
      </c>
      <c r="M85" s="6"/>
      <c r="N85" s="5">
        <f>SUM(E85,H85,L85)*2</f>
        <v>0</v>
      </c>
      <c r="O85" s="5">
        <f>SUM(Q82,Q83,N85)*0.333</f>
        <v>0</v>
      </c>
      <c r="P85" s="5">
        <f>IF('Calculation of Exam'!H74,'Calculation of Exam'!H74,'Calculation of Exam'!H74)</f>
        <v>0</v>
      </c>
      <c r="Q85" s="5">
        <f>SUM(O85,P85)*0.5</f>
        <v>0</v>
      </c>
    </row>
    <row r="86" spans="1:17" ht="14.4" thickTop="1">
      <c r="A86" s="25">
        <v>15</v>
      </c>
      <c r="B86" s="23" t="s">
        <v>11</v>
      </c>
      <c r="C86" s="23">
        <v>15</v>
      </c>
      <c r="D86" s="23">
        <v>15</v>
      </c>
      <c r="E86" s="24">
        <v>30</v>
      </c>
      <c r="F86" s="23">
        <v>10</v>
      </c>
      <c r="G86" s="23">
        <v>10</v>
      </c>
      <c r="H86" s="24">
        <v>20</v>
      </c>
      <c r="I86" s="23">
        <v>20</v>
      </c>
      <c r="J86" s="23">
        <v>20</v>
      </c>
      <c r="K86" s="23" t="s">
        <v>12</v>
      </c>
      <c r="L86" s="24">
        <v>20</v>
      </c>
      <c r="M86" s="23">
        <v>30</v>
      </c>
      <c r="N86" s="23">
        <v>100</v>
      </c>
      <c r="O86" s="82" t="s">
        <v>13</v>
      </c>
      <c r="P86" s="83"/>
      <c r="Q86" s="23">
        <v>100</v>
      </c>
    </row>
    <row r="87" spans="1:17">
      <c r="A87" s="86"/>
      <c r="B87" s="4">
        <v>1</v>
      </c>
      <c r="C87" s="73"/>
      <c r="D87" s="73"/>
      <c r="E87" s="4">
        <f>SUM(C87:D87)</f>
        <v>0</v>
      </c>
      <c r="F87" s="73"/>
      <c r="G87" s="73"/>
      <c r="H87" s="4">
        <f>SUM(F87:G87)</f>
        <v>0</v>
      </c>
      <c r="I87" s="73"/>
      <c r="J87" s="73"/>
      <c r="K87" s="4">
        <f>SUM(I87:J87)*0.5</f>
        <v>0</v>
      </c>
      <c r="L87" s="4">
        <f>K87</f>
        <v>0</v>
      </c>
      <c r="M87" s="4">
        <f>IF('Calculation of Exam'!D79,'Calculation of Exam'!D79,'Calculation of Exam'!D79)</f>
        <v>0</v>
      </c>
      <c r="N87" s="4">
        <f>SUM(E87,H87,L87,M87)</f>
        <v>0</v>
      </c>
      <c r="O87" s="84"/>
      <c r="P87" s="84"/>
      <c r="Q87" s="4">
        <f>ROUND(N87,0.1)</f>
        <v>0</v>
      </c>
    </row>
    <row r="88" spans="1:17" ht="14.4" thickBot="1">
      <c r="A88" s="86"/>
      <c r="B88" s="10">
        <v>2</v>
      </c>
      <c r="C88" s="74"/>
      <c r="D88" s="74"/>
      <c r="E88" s="10">
        <f>SUM(C88:D88)</f>
        <v>0</v>
      </c>
      <c r="F88" s="74"/>
      <c r="G88" s="74"/>
      <c r="H88" s="10">
        <f>SUM(F88:G88)</f>
        <v>0</v>
      </c>
      <c r="I88" s="74"/>
      <c r="J88" s="74"/>
      <c r="K88" s="10">
        <f>SUM(I88:J88)*0.5</f>
        <v>0</v>
      </c>
      <c r="L88" s="10">
        <f>K88</f>
        <v>0</v>
      </c>
      <c r="M88" s="10">
        <f>IF('Calculation of Exam'!F79,'Calculation of Exam'!F79,'Calculation of Exam'!F79)</f>
        <v>0</v>
      </c>
      <c r="N88" s="10">
        <f>SUM(E88,H88,L88,M88)</f>
        <v>0</v>
      </c>
      <c r="O88" s="85"/>
      <c r="P88" s="85"/>
      <c r="Q88" s="10">
        <f>ROUND(N88,0.1)</f>
        <v>0</v>
      </c>
    </row>
    <row r="89" spans="1:17">
      <c r="A89" s="86"/>
      <c r="B89" s="7" t="s">
        <v>11</v>
      </c>
      <c r="C89" s="7">
        <v>15</v>
      </c>
      <c r="D89" s="7">
        <v>15</v>
      </c>
      <c r="E89" s="8">
        <v>30</v>
      </c>
      <c r="F89" s="9"/>
      <c r="G89" s="7">
        <v>10</v>
      </c>
      <c r="H89" s="8">
        <v>10</v>
      </c>
      <c r="I89" s="9"/>
      <c r="J89" s="7">
        <v>20</v>
      </c>
      <c r="K89" s="7" t="s">
        <v>15</v>
      </c>
      <c r="L89" s="8">
        <v>10</v>
      </c>
      <c r="M89" s="9"/>
      <c r="N89" s="7" t="s">
        <v>14</v>
      </c>
      <c r="O89" s="7">
        <v>100</v>
      </c>
      <c r="P89" s="7">
        <v>100</v>
      </c>
      <c r="Q89" s="7" t="s">
        <v>16</v>
      </c>
    </row>
    <row r="90" spans="1:17" ht="14.4" thickBot="1">
      <c r="A90" s="87"/>
      <c r="B90" s="5">
        <v>3</v>
      </c>
      <c r="C90" s="75"/>
      <c r="D90" s="75"/>
      <c r="E90" s="5">
        <f>SUM(C90:D90)</f>
        <v>0</v>
      </c>
      <c r="F90" s="6"/>
      <c r="G90" s="75"/>
      <c r="H90" s="5">
        <f>G90</f>
        <v>0</v>
      </c>
      <c r="I90" s="6"/>
      <c r="J90" s="75"/>
      <c r="K90" s="5">
        <f>J90*0.5</f>
        <v>0</v>
      </c>
      <c r="L90" s="5">
        <f>K90</f>
        <v>0</v>
      </c>
      <c r="M90" s="6"/>
      <c r="N90" s="5">
        <f>SUM(E90,H90,L90)*2</f>
        <v>0</v>
      </c>
      <c r="O90" s="5">
        <f>SUM(Q87,Q88,N90)*0.333</f>
        <v>0</v>
      </c>
      <c r="P90" s="5">
        <f>IF('Calculation of Exam'!H79,'Calculation of Exam'!H79,'Calculation of Exam'!H79)</f>
        <v>0</v>
      </c>
      <c r="Q90" s="5">
        <f>SUM(O90,P90)*0.5</f>
        <v>0</v>
      </c>
    </row>
    <row r="91" spans="1:17" ht="14.4" thickTop="1">
      <c r="A91" s="25">
        <v>16</v>
      </c>
      <c r="B91" s="23" t="s">
        <v>11</v>
      </c>
      <c r="C91" s="23">
        <v>15</v>
      </c>
      <c r="D91" s="23">
        <v>15</v>
      </c>
      <c r="E91" s="24">
        <v>30</v>
      </c>
      <c r="F91" s="23">
        <v>10</v>
      </c>
      <c r="G91" s="23">
        <v>10</v>
      </c>
      <c r="H91" s="24">
        <v>20</v>
      </c>
      <c r="I91" s="23">
        <v>20</v>
      </c>
      <c r="J91" s="23">
        <v>20</v>
      </c>
      <c r="K91" s="23" t="s">
        <v>12</v>
      </c>
      <c r="L91" s="24">
        <v>20</v>
      </c>
      <c r="M91" s="23">
        <v>30</v>
      </c>
      <c r="N91" s="23">
        <v>100</v>
      </c>
      <c r="O91" s="82" t="s">
        <v>13</v>
      </c>
      <c r="P91" s="83"/>
      <c r="Q91" s="23">
        <v>100</v>
      </c>
    </row>
    <row r="92" spans="1:17">
      <c r="A92" s="90"/>
      <c r="B92" s="4">
        <v>1</v>
      </c>
      <c r="C92" s="73"/>
      <c r="D92" s="73"/>
      <c r="E92" s="4">
        <f>SUM(C92:D92)</f>
        <v>0</v>
      </c>
      <c r="F92" s="73"/>
      <c r="G92" s="73"/>
      <c r="H92" s="4">
        <f>SUM(F92:G92)</f>
        <v>0</v>
      </c>
      <c r="I92" s="73"/>
      <c r="J92" s="73"/>
      <c r="K92" s="4">
        <f>SUM(I92:J92)*0.5</f>
        <v>0</v>
      </c>
      <c r="L92" s="4">
        <f>K92</f>
        <v>0</v>
      </c>
      <c r="M92" s="4">
        <f>IF('Calculation of Exam'!D84,'Calculation of Exam'!D84,'Calculation of Exam'!D84)</f>
        <v>0</v>
      </c>
      <c r="N92" s="4">
        <f>SUM(E92,H92,L92,M92)</f>
        <v>0</v>
      </c>
      <c r="O92" s="84"/>
      <c r="P92" s="84"/>
      <c r="Q92" s="4">
        <f>ROUND(N92,0.1)</f>
        <v>0</v>
      </c>
    </row>
    <row r="93" spans="1:17" ht="14.4" thickBot="1">
      <c r="A93" s="91"/>
      <c r="B93" s="10">
        <v>2</v>
      </c>
      <c r="C93" s="74"/>
      <c r="D93" s="74"/>
      <c r="E93" s="10">
        <f>SUM(C93:D93)</f>
        <v>0</v>
      </c>
      <c r="F93" s="74"/>
      <c r="G93" s="74"/>
      <c r="H93" s="10">
        <f>SUM(F93:G93)</f>
        <v>0</v>
      </c>
      <c r="I93" s="74"/>
      <c r="J93" s="74"/>
      <c r="K93" s="10">
        <f>SUM(I93:J93)*0.5</f>
        <v>0</v>
      </c>
      <c r="L93" s="10">
        <f>K93</f>
        <v>0</v>
      </c>
      <c r="M93" s="10">
        <f>IF('Calculation of Exam'!F84,'Calculation of Exam'!F84,'Calculation of Exam'!F84)</f>
        <v>0</v>
      </c>
      <c r="N93" s="10">
        <f>SUM(E93,H93,L93,M93)</f>
        <v>0</v>
      </c>
      <c r="O93" s="85"/>
      <c r="P93" s="85"/>
      <c r="Q93" s="10">
        <f>ROUND(N93,0.1)</f>
        <v>0</v>
      </c>
    </row>
    <row r="94" spans="1:17">
      <c r="A94" s="91"/>
      <c r="B94" s="7" t="s">
        <v>11</v>
      </c>
      <c r="C94" s="7">
        <v>15</v>
      </c>
      <c r="D94" s="7">
        <v>15</v>
      </c>
      <c r="E94" s="8">
        <v>30</v>
      </c>
      <c r="F94" s="9"/>
      <c r="G94" s="7">
        <v>10</v>
      </c>
      <c r="H94" s="8">
        <v>10</v>
      </c>
      <c r="I94" s="9"/>
      <c r="J94" s="7">
        <v>20</v>
      </c>
      <c r="K94" s="7" t="s">
        <v>15</v>
      </c>
      <c r="L94" s="8">
        <v>10</v>
      </c>
      <c r="M94" s="9"/>
      <c r="N94" s="7" t="s">
        <v>14</v>
      </c>
      <c r="O94" s="7">
        <v>100</v>
      </c>
      <c r="P94" s="7">
        <v>100</v>
      </c>
      <c r="Q94" s="7" t="s">
        <v>16</v>
      </c>
    </row>
    <row r="95" spans="1:17" ht="14.4" thickBot="1">
      <c r="A95" s="92"/>
      <c r="B95" s="5">
        <v>3</v>
      </c>
      <c r="C95" s="75"/>
      <c r="D95" s="75"/>
      <c r="E95" s="5">
        <f>SUM(C95:D95)</f>
        <v>0</v>
      </c>
      <c r="F95" s="6"/>
      <c r="G95" s="75"/>
      <c r="H95" s="5">
        <f>G95</f>
        <v>0</v>
      </c>
      <c r="I95" s="6"/>
      <c r="J95" s="75"/>
      <c r="K95" s="5">
        <f>J95*0.5</f>
        <v>0</v>
      </c>
      <c r="L95" s="5">
        <f>K95</f>
        <v>0</v>
      </c>
      <c r="M95" s="6"/>
      <c r="N95" s="5">
        <f>SUM(E95,H95,L95)*2</f>
        <v>0</v>
      </c>
      <c r="O95" s="5">
        <f>SUM(Q92,Q93,N95)*0.333</f>
        <v>0</v>
      </c>
      <c r="P95" s="5">
        <f>IF('Calculation of Exam'!H84,'Calculation of Exam'!H84,'Calculation of Exam'!H84)</f>
        <v>0</v>
      </c>
      <c r="Q95" s="5">
        <f>SUM(O95,P95)*0.5</f>
        <v>0</v>
      </c>
    </row>
    <row r="96" spans="1:17" ht="14.4" thickTop="1">
      <c r="A96" s="25">
        <v>17</v>
      </c>
      <c r="B96" s="23" t="s">
        <v>11</v>
      </c>
      <c r="C96" s="23">
        <v>15</v>
      </c>
      <c r="D96" s="23">
        <v>15</v>
      </c>
      <c r="E96" s="24">
        <v>30</v>
      </c>
      <c r="F96" s="23">
        <v>10</v>
      </c>
      <c r="G96" s="23">
        <v>10</v>
      </c>
      <c r="H96" s="24">
        <v>20</v>
      </c>
      <c r="I96" s="23">
        <v>20</v>
      </c>
      <c r="J96" s="23">
        <v>20</v>
      </c>
      <c r="K96" s="23" t="s">
        <v>12</v>
      </c>
      <c r="L96" s="24">
        <v>20</v>
      </c>
      <c r="M96" s="23">
        <v>30</v>
      </c>
      <c r="N96" s="23">
        <v>100</v>
      </c>
      <c r="O96" s="82" t="s">
        <v>13</v>
      </c>
      <c r="P96" s="83"/>
      <c r="Q96" s="23">
        <v>100</v>
      </c>
    </row>
    <row r="97" spans="1:17">
      <c r="A97" s="86"/>
      <c r="B97" s="4">
        <v>1</v>
      </c>
      <c r="C97" s="73"/>
      <c r="D97" s="73"/>
      <c r="E97" s="4">
        <f>SUM(C97:D97)</f>
        <v>0</v>
      </c>
      <c r="F97" s="73"/>
      <c r="G97" s="73"/>
      <c r="H97" s="4">
        <f>SUM(F97:G97)</f>
        <v>0</v>
      </c>
      <c r="I97" s="73"/>
      <c r="J97" s="73"/>
      <c r="K97" s="4">
        <f>SUM(I97:J97)*0.5</f>
        <v>0</v>
      </c>
      <c r="L97" s="4">
        <f>K97</f>
        <v>0</v>
      </c>
      <c r="M97" s="4">
        <f>IF('Calculation of Exam'!D89,'Calculation of Exam'!D89,'Calculation of Exam'!D89)</f>
        <v>0</v>
      </c>
      <c r="N97" s="4">
        <f>SUM(E97,H97,L97,M97)</f>
        <v>0</v>
      </c>
      <c r="O97" s="84"/>
      <c r="P97" s="84"/>
      <c r="Q97" s="4">
        <f>ROUND(N97,0.1)</f>
        <v>0</v>
      </c>
    </row>
    <row r="98" spans="1:17" ht="14.4" thickBot="1">
      <c r="A98" s="86"/>
      <c r="B98" s="10">
        <v>2</v>
      </c>
      <c r="C98" s="74"/>
      <c r="D98" s="74"/>
      <c r="E98" s="10">
        <f>SUM(C98:D98)</f>
        <v>0</v>
      </c>
      <c r="F98" s="74"/>
      <c r="G98" s="74"/>
      <c r="H98" s="10">
        <f>SUM(F98:G98)</f>
        <v>0</v>
      </c>
      <c r="I98" s="74"/>
      <c r="J98" s="74"/>
      <c r="K98" s="10">
        <f>SUM(I98:J98)*0.5</f>
        <v>0</v>
      </c>
      <c r="L98" s="10">
        <f>K98</f>
        <v>0</v>
      </c>
      <c r="M98" s="10">
        <f>IF('Calculation of Exam'!F89,'Calculation of Exam'!F89,'Calculation of Exam'!F89)</f>
        <v>0</v>
      </c>
      <c r="N98" s="10">
        <f>SUM(E98,H98,L98,M98)</f>
        <v>0</v>
      </c>
      <c r="O98" s="85"/>
      <c r="P98" s="85"/>
      <c r="Q98" s="10">
        <f>ROUND(N98,0.1)</f>
        <v>0</v>
      </c>
    </row>
    <row r="99" spans="1:17">
      <c r="A99" s="86"/>
      <c r="B99" s="7" t="s">
        <v>11</v>
      </c>
      <c r="C99" s="7">
        <v>15</v>
      </c>
      <c r="D99" s="7">
        <v>15</v>
      </c>
      <c r="E99" s="8">
        <v>30</v>
      </c>
      <c r="F99" s="9"/>
      <c r="G99" s="7">
        <v>10</v>
      </c>
      <c r="H99" s="8">
        <v>10</v>
      </c>
      <c r="I99" s="9"/>
      <c r="J99" s="7">
        <v>20</v>
      </c>
      <c r="K99" s="7" t="s">
        <v>15</v>
      </c>
      <c r="L99" s="8">
        <v>10</v>
      </c>
      <c r="M99" s="9"/>
      <c r="N99" s="7" t="s">
        <v>14</v>
      </c>
      <c r="O99" s="7">
        <v>100</v>
      </c>
      <c r="P99" s="7">
        <v>100</v>
      </c>
      <c r="Q99" s="7" t="s">
        <v>16</v>
      </c>
    </row>
    <row r="100" spans="1:17" ht="14.4" thickBot="1">
      <c r="A100" s="87"/>
      <c r="B100" s="5">
        <v>3</v>
      </c>
      <c r="C100" s="75"/>
      <c r="D100" s="75"/>
      <c r="E100" s="5">
        <f>SUM(C100:D100)</f>
        <v>0</v>
      </c>
      <c r="F100" s="6"/>
      <c r="G100" s="75"/>
      <c r="H100" s="5">
        <f>G100</f>
        <v>0</v>
      </c>
      <c r="I100" s="6"/>
      <c r="J100" s="75"/>
      <c r="K100" s="5">
        <f>J100*0.5</f>
        <v>0</v>
      </c>
      <c r="L100" s="5">
        <f>K100</f>
        <v>0</v>
      </c>
      <c r="M100" s="6"/>
      <c r="N100" s="5">
        <f>SUM(E100,H100,L100)*2</f>
        <v>0</v>
      </c>
      <c r="O100" s="5">
        <f>SUM(Q97,Q98,N100)*0.333</f>
        <v>0</v>
      </c>
      <c r="P100" s="5">
        <f>IF('Calculation of Exam'!H89,'Calculation of Exam'!H89,'Calculation of Exam'!H89)</f>
        <v>0</v>
      </c>
      <c r="Q100" s="5">
        <f>SUM(O100,P100)*0.5</f>
        <v>0</v>
      </c>
    </row>
    <row r="101" spans="1:17" ht="14.4" thickTop="1"/>
    <row r="102" spans="1:17" ht="36" customHeight="1">
      <c r="A102" s="2"/>
      <c r="B102" s="2"/>
      <c r="C102" s="88" t="s">
        <v>0</v>
      </c>
      <c r="D102" s="88"/>
      <c r="E102" s="88"/>
      <c r="F102" s="89" t="s">
        <v>1</v>
      </c>
      <c r="G102" s="89"/>
      <c r="H102" s="89"/>
      <c r="I102" s="89" t="s">
        <v>2</v>
      </c>
      <c r="J102" s="89"/>
      <c r="K102" s="89"/>
      <c r="L102" s="89"/>
      <c r="M102" s="3" t="s">
        <v>3</v>
      </c>
      <c r="N102" s="3" t="s">
        <v>4</v>
      </c>
      <c r="O102" s="3" t="s">
        <v>5</v>
      </c>
      <c r="P102" s="3" t="s">
        <v>6</v>
      </c>
      <c r="Q102" s="3" t="s">
        <v>7</v>
      </c>
    </row>
    <row r="103" spans="1:17" ht="24" customHeight="1" thickBot="1">
      <c r="A103" s="21" t="s">
        <v>8</v>
      </c>
      <c r="B103" s="22"/>
      <c r="C103" s="22">
        <v>1</v>
      </c>
      <c r="D103" s="22">
        <v>2</v>
      </c>
      <c r="E103" s="22" t="s">
        <v>9</v>
      </c>
      <c r="F103" s="22">
        <v>1</v>
      </c>
      <c r="G103" s="22">
        <v>2</v>
      </c>
      <c r="H103" s="22" t="s">
        <v>9</v>
      </c>
      <c r="I103" s="22">
        <v>1</v>
      </c>
      <c r="J103" s="22">
        <v>2</v>
      </c>
      <c r="K103" s="22"/>
      <c r="L103" s="22" t="s">
        <v>10</v>
      </c>
      <c r="M103" s="22"/>
      <c r="N103" s="22"/>
      <c r="O103" s="22">
        <v>100</v>
      </c>
      <c r="P103" s="22">
        <v>100</v>
      </c>
      <c r="Q103" s="22">
        <v>100</v>
      </c>
    </row>
    <row r="104" spans="1:17" ht="14.4" thickTop="1">
      <c r="A104" s="25">
        <v>18</v>
      </c>
      <c r="B104" s="23" t="s">
        <v>11</v>
      </c>
      <c r="C104" s="23">
        <v>15</v>
      </c>
      <c r="D104" s="23">
        <v>15</v>
      </c>
      <c r="E104" s="24">
        <v>30</v>
      </c>
      <c r="F104" s="23">
        <v>10</v>
      </c>
      <c r="G104" s="23">
        <v>10</v>
      </c>
      <c r="H104" s="24">
        <v>20</v>
      </c>
      <c r="I104" s="23">
        <v>20</v>
      </c>
      <c r="J104" s="23">
        <v>20</v>
      </c>
      <c r="K104" s="23" t="s">
        <v>12</v>
      </c>
      <c r="L104" s="24">
        <v>20</v>
      </c>
      <c r="M104" s="23">
        <v>30</v>
      </c>
      <c r="N104" s="23">
        <v>100</v>
      </c>
      <c r="O104" s="82" t="s">
        <v>13</v>
      </c>
      <c r="P104" s="83"/>
      <c r="Q104" s="23">
        <v>100</v>
      </c>
    </row>
    <row r="105" spans="1:17">
      <c r="A105" s="86"/>
      <c r="B105" s="4">
        <v>1</v>
      </c>
      <c r="C105" s="73"/>
      <c r="D105" s="73"/>
      <c r="E105" s="4">
        <f>SUM(C105:D105)</f>
        <v>0</v>
      </c>
      <c r="F105" s="73"/>
      <c r="G105" s="73"/>
      <c r="H105" s="4">
        <f>SUM(F105:G105)</f>
        <v>0</v>
      </c>
      <c r="I105" s="73"/>
      <c r="J105" s="73"/>
      <c r="K105" s="4">
        <f>SUM(I105:J105)*0.5</f>
        <v>0</v>
      </c>
      <c r="L105" s="4">
        <f>K105</f>
        <v>0</v>
      </c>
      <c r="M105" s="4">
        <f>IF('Calculation of Exam'!D97,'Calculation of Exam'!D97,'Calculation of Exam'!D97)</f>
        <v>0</v>
      </c>
      <c r="N105" s="4">
        <f>SUM(E105,H105,L105,M105)</f>
        <v>0</v>
      </c>
      <c r="O105" s="84"/>
      <c r="P105" s="84"/>
      <c r="Q105" s="4">
        <f>ROUND(N105,0.1)</f>
        <v>0</v>
      </c>
    </row>
    <row r="106" spans="1:17" ht="14.4" thickBot="1">
      <c r="A106" s="86"/>
      <c r="B106" s="10">
        <v>2</v>
      </c>
      <c r="C106" s="74"/>
      <c r="D106" s="74"/>
      <c r="E106" s="10">
        <f>SUM(C106:D106)</f>
        <v>0</v>
      </c>
      <c r="F106" s="74"/>
      <c r="G106" s="74"/>
      <c r="H106" s="10">
        <f>SUM(F106:G106)</f>
        <v>0</v>
      </c>
      <c r="I106" s="74"/>
      <c r="J106" s="74"/>
      <c r="K106" s="10">
        <f>SUM(I106:J106)*0.5</f>
        <v>0</v>
      </c>
      <c r="L106" s="10">
        <f>K106</f>
        <v>0</v>
      </c>
      <c r="M106" s="10">
        <f>IF('Calculation of Exam'!F97,'Calculation of Exam'!F97,'Calculation of Exam'!F97)</f>
        <v>0</v>
      </c>
      <c r="N106" s="10">
        <f>SUM(E106,H106,L106,M106)</f>
        <v>0</v>
      </c>
      <c r="O106" s="85"/>
      <c r="P106" s="85"/>
      <c r="Q106" s="10">
        <f>ROUND(N106,0.1)</f>
        <v>0</v>
      </c>
    </row>
    <row r="107" spans="1:17">
      <c r="A107" s="86"/>
      <c r="B107" s="7" t="s">
        <v>11</v>
      </c>
      <c r="C107" s="7">
        <v>15</v>
      </c>
      <c r="D107" s="7">
        <v>15</v>
      </c>
      <c r="E107" s="8">
        <v>30</v>
      </c>
      <c r="F107" s="9"/>
      <c r="G107" s="7">
        <v>10</v>
      </c>
      <c r="H107" s="8">
        <v>10</v>
      </c>
      <c r="I107" s="9"/>
      <c r="J107" s="7">
        <v>20</v>
      </c>
      <c r="K107" s="7" t="s">
        <v>15</v>
      </c>
      <c r="L107" s="8">
        <v>10</v>
      </c>
      <c r="M107" s="9"/>
      <c r="N107" s="7" t="s">
        <v>14</v>
      </c>
      <c r="O107" s="7">
        <v>100</v>
      </c>
      <c r="P107" s="7">
        <v>100</v>
      </c>
      <c r="Q107" s="7" t="s">
        <v>16</v>
      </c>
    </row>
    <row r="108" spans="1:17" ht="14.4" thickBot="1">
      <c r="A108" s="87"/>
      <c r="B108" s="5">
        <v>3</v>
      </c>
      <c r="C108" s="75"/>
      <c r="D108" s="75"/>
      <c r="E108" s="5">
        <f>SUM(C108:D108)</f>
        <v>0</v>
      </c>
      <c r="F108" s="6"/>
      <c r="G108" s="75"/>
      <c r="H108" s="5">
        <f>G108</f>
        <v>0</v>
      </c>
      <c r="I108" s="6"/>
      <c r="J108" s="75"/>
      <c r="K108" s="5">
        <f>J108*0.5</f>
        <v>0</v>
      </c>
      <c r="L108" s="5">
        <f>K108</f>
        <v>0</v>
      </c>
      <c r="M108" s="6"/>
      <c r="N108" s="5">
        <f>SUM(E108,H108,L108)*2</f>
        <v>0</v>
      </c>
      <c r="O108" s="5">
        <f>SUM(Q105,Q106,N108)*0.333</f>
        <v>0</v>
      </c>
      <c r="P108" s="5">
        <f>IF('Calculation of Exam'!H97,'Calculation of Exam'!H97,'Calculation of Exam'!H97)</f>
        <v>0</v>
      </c>
      <c r="Q108" s="5">
        <f>SUM(O108,P108)*0.5</f>
        <v>0</v>
      </c>
    </row>
    <row r="109" spans="1:17" ht="14.4" thickTop="1">
      <c r="A109" s="25">
        <v>19</v>
      </c>
      <c r="B109" s="23" t="s">
        <v>11</v>
      </c>
      <c r="C109" s="23">
        <v>15</v>
      </c>
      <c r="D109" s="23">
        <v>15</v>
      </c>
      <c r="E109" s="24">
        <v>30</v>
      </c>
      <c r="F109" s="23">
        <v>10</v>
      </c>
      <c r="G109" s="23">
        <v>10</v>
      </c>
      <c r="H109" s="24">
        <v>20</v>
      </c>
      <c r="I109" s="23">
        <v>20</v>
      </c>
      <c r="J109" s="23">
        <v>20</v>
      </c>
      <c r="K109" s="23" t="s">
        <v>12</v>
      </c>
      <c r="L109" s="24">
        <v>20</v>
      </c>
      <c r="M109" s="23">
        <v>30</v>
      </c>
      <c r="N109" s="23">
        <v>100</v>
      </c>
      <c r="O109" s="82" t="s">
        <v>13</v>
      </c>
      <c r="P109" s="83"/>
      <c r="Q109" s="23">
        <v>100</v>
      </c>
    </row>
    <row r="110" spans="1:17">
      <c r="A110" s="86"/>
      <c r="B110" s="4">
        <v>1</v>
      </c>
      <c r="C110" s="73"/>
      <c r="D110" s="73"/>
      <c r="E110" s="4">
        <f>SUM(C110:D110)</f>
        <v>0</v>
      </c>
      <c r="F110" s="73"/>
      <c r="G110" s="73"/>
      <c r="H110" s="4">
        <f>SUM(F110:G110)</f>
        <v>0</v>
      </c>
      <c r="I110" s="73"/>
      <c r="J110" s="73"/>
      <c r="K110" s="4">
        <f>SUM(I110:J110)*0.5</f>
        <v>0</v>
      </c>
      <c r="L110" s="4">
        <f>K110</f>
        <v>0</v>
      </c>
      <c r="M110" s="4">
        <f>IF('Calculation of Exam'!D102,'Calculation of Exam'!D102,'Calculation of Exam'!D102)</f>
        <v>0</v>
      </c>
      <c r="N110" s="4">
        <f>SUM(E110,H110,L110,M110)</f>
        <v>0</v>
      </c>
      <c r="O110" s="84"/>
      <c r="P110" s="84"/>
      <c r="Q110" s="4">
        <f>ROUND(N110,0.1)</f>
        <v>0</v>
      </c>
    </row>
    <row r="111" spans="1:17" ht="14.4" thickBot="1">
      <c r="A111" s="86"/>
      <c r="B111" s="10">
        <v>2</v>
      </c>
      <c r="C111" s="74"/>
      <c r="D111" s="74"/>
      <c r="E111" s="10">
        <f>SUM(C111:D111)</f>
        <v>0</v>
      </c>
      <c r="F111" s="74"/>
      <c r="G111" s="74"/>
      <c r="H111" s="10">
        <f>SUM(F111:G111)</f>
        <v>0</v>
      </c>
      <c r="I111" s="74"/>
      <c r="J111" s="74"/>
      <c r="K111" s="10">
        <f>SUM(I111:J111)*0.5</f>
        <v>0</v>
      </c>
      <c r="L111" s="10">
        <f>K111</f>
        <v>0</v>
      </c>
      <c r="M111" s="10">
        <f>IF('Calculation of Exam'!F102,'Calculation of Exam'!F102,'Calculation of Exam'!F102)</f>
        <v>0</v>
      </c>
      <c r="N111" s="10">
        <f>SUM(E111,H111,L111,M111)</f>
        <v>0</v>
      </c>
      <c r="O111" s="85"/>
      <c r="P111" s="85"/>
      <c r="Q111" s="10">
        <f>ROUND(N111,0.1)</f>
        <v>0</v>
      </c>
    </row>
    <row r="112" spans="1:17">
      <c r="A112" s="86"/>
      <c r="B112" s="7" t="s">
        <v>11</v>
      </c>
      <c r="C112" s="7">
        <v>15</v>
      </c>
      <c r="D112" s="7">
        <v>15</v>
      </c>
      <c r="E112" s="8">
        <v>30</v>
      </c>
      <c r="F112" s="9"/>
      <c r="G112" s="7">
        <v>10</v>
      </c>
      <c r="H112" s="8">
        <v>10</v>
      </c>
      <c r="I112" s="9"/>
      <c r="J112" s="7">
        <v>20</v>
      </c>
      <c r="K112" s="7" t="s">
        <v>15</v>
      </c>
      <c r="L112" s="8">
        <v>10</v>
      </c>
      <c r="M112" s="9"/>
      <c r="N112" s="7" t="s">
        <v>14</v>
      </c>
      <c r="O112" s="7">
        <v>100</v>
      </c>
      <c r="P112" s="7">
        <v>100</v>
      </c>
      <c r="Q112" s="7" t="s">
        <v>16</v>
      </c>
    </row>
    <row r="113" spans="1:17" ht="14.4" thickBot="1">
      <c r="A113" s="87"/>
      <c r="B113" s="5">
        <v>3</v>
      </c>
      <c r="C113" s="75"/>
      <c r="D113" s="75"/>
      <c r="E113" s="5">
        <f>SUM(C113:D113)</f>
        <v>0</v>
      </c>
      <c r="F113" s="6"/>
      <c r="G113" s="75"/>
      <c r="H113" s="5">
        <f>G113</f>
        <v>0</v>
      </c>
      <c r="I113" s="6"/>
      <c r="J113" s="75"/>
      <c r="K113" s="5">
        <f>J113*0.5</f>
        <v>0</v>
      </c>
      <c r="L113" s="5">
        <f>K113</f>
        <v>0</v>
      </c>
      <c r="M113" s="6"/>
      <c r="N113" s="5">
        <f>SUM(E113,H113,L113)*2</f>
        <v>0</v>
      </c>
      <c r="O113" s="5">
        <f>SUM(Q110,Q111,N113)*0.333</f>
        <v>0</v>
      </c>
      <c r="P113" s="5">
        <f>IF('Calculation of Exam'!H102,'Calculation of Exam'!H102,'Calculation of Exam'!H102)</f>
        <v>0</v>
      </c>
      <c r="Q113" s="5">
        <f>SUM(O113,P113)*0.5</f>
        <v>0</v>
      </c>
    </row>
    <row r="114" spans="1:17" ht="14.4" thickTop="1">
      <c r="A114" s="25">
        <v>20</v>
      </c>
      <c r="B114" s="23" t="s">
        <v>11</v>
      </c>
      <c r="C114" s="23">
        <v>15</v>
      </c>
      <c r="D114" s="23">
        <v>15</v>
      </c>
      <c r="E114" s="24">
        <v>30</v>
      </c>
      <c r="F114" s="23">
        <v>10</v>
      </c>
      <c r="G114" s="23">
        <v>10</v>
      </c>
      <c r="H114" s="24">
        <v>20</v>
      </c>
      <c r="I114" s="23">
        <v>20</v>
      </c>
      <c r="J114" s="23">
        <v>20</v>
      </c>
      <c r="K114" s="23" t="s">
        <v>12</v>
      </c>
      <c r="L114" s="24">
        <v>20</v>
      </c>
      <c r="M114" s="23">
        <v>30</v>
      </c>
      <c r="N114" s="23">
        <v>100</v>
      </c>
      <c r="O114" s="82" t="s">
        <v>13</v>
      </c>
      <c r="P114" s="83"/>
      <c r="Q114" s="23">
        <v>100</v>
      </c>
    </row>
    <row r="115" spans="1:17">
      <c r="A115" s="86"/>
      <c r="B115" s="4">
        <v>1</v>
      </c>
      <c r="C115" s="73"/>
      <c r="D115" s="73"/>
      <c r="E115" s="4">
        <f>SUM(C115:D115)</f>
        <v>0</v>
      </c>
      <c r="F115" s="73"/>
      <c r="G115" s="73"/>
      <c r="H115" s="4">
        <f>SUM(F115:G115)</f>
        <v>0</v>
      </c>
      <c r="I115" s="73"/>
      <c r="J115" s="73"/>
      <c r="K115" s="4">
        <f>SUM(I115:J115)*0.5</f>
        <v>0</v>
      </c>
      <c r="L115" s="4">
        <f>K115</f>
        <v>0</v>
      </c>
      <c r="M115" s="4">
        <f>IF('Calculation of Exam'!D107,'Calculation of Exam'!D107,'Calculation of Exam'!D107)</f>
        <v>0</v>
      </c>
      <c r="N115" s="4">
        <f>SUM(E115,H115,L115,M115)</f>
        <v>0</v>
      </c>
      <c r="O115" s="84"/>
      <c r="P115" s="84"/>
      <c r="Q115" s="4">
        <f>ROUND(N115,0.1)</f>
        <v>0</v>
      </c>
    </row>
    <row r="116" spans="1:17" ht="14.4" thickBot="1">
      <c r="A116" s="86"/>
      <c r="B116" s="10">
        <v>2</v>
      </c>
      <c r="C116" s="74"/>
      <c r="D116" s="74"/>
      <c r="E116" s="10">
        <f>SUM(C116:D116)</f>
        <v>0</v>
      </c>
      <c r="F116" s="74"/>
      <c r="G116" s="74"/>
      <c r="H116" s="10">
        <f>SUM(F116:G116)</f>
        <v>0</v>
      </c>
      <c r="I116" s="74"/>
      <c r="J116" s="74"/>
      <c r="K116" s="10">
        <f>SUM(I116:J116)*0.5</f>
        <v>0</v>
      </c>
      <c r="L116" s="10">
        <f>K116</f>
        <v>0</v>
      </c>
      <c r="M116" s="10">
        <f>IF('Calculation of Exam'!F107,'Calculation of Exam'!F107,'Calculation of Exam'!F107)</f>
        <v>0</v>
      </c>
      <c r="N116" s="10">
        <f>SUM(E116,H116,L116,M116)</f>
        <v>0</v>
      </c>
      <c r="O116" s="85"/>
      <c r="P116" s="85"/>
      <c r="Q116" s="10">
        <f>ROUND(N116,0.1)</f>
        <v>0</v>
      </c>
    </row>
    <row r="117" spans="1:17">
      <c r="A117" s="86"/>
      <c r="B117" s="7" t="s">
        <v>11</v>
      </c>
      <c r="C117" s="7">
        <v>15</v>
      </c>
      <c r="D117" s="7">
        <v>15</v>
      </c>
      <c r="E117" s="8">
        <v>30</v>
      </c>
      <c r="F117" s="9"/>
      <c r="G117" s="7">
        <v>10</v>
      </c>
      <c r="H117" s="8">
        <v>10</v>
      </c>
      <c r="I117" s="9"/>
      <c r="J117" s="7">
        <v>20</v>
      </c>
      <c r="K117" s="7" t="s">
        <v>15</v>
      </c>
      <c r="L117" s="8">
        <v>10</v>
      </c>
      <c r="M117" s="9"/>
      <c r="N117" s="7" t="s">
        <v>14</v>
      </c>
      <c r="O117" s="7">
        <v>100</v>
      </c>
      <c r="P117" s="7">
        <v>100</v>
      </c>
      <c r="Q117" s="7" t="s">
        <v>16</v>
      </c>
    </row>
    <row r="118" spans="1:17" ht="14.4" thickBot="1">
      <c r="A118" s="87"/>
      <c r="B118" s="5">
        <v>3</v>
      </c>
      <c r="C118" s="75"/>
      <c r="D118" s="75"/>
      <c r="E118" s="5">
        <f>SUM(C118:D118)</f>
        <v>0</v>
      </c>
      <c r="F118" s="6"/>
      <c r="G118" s="75"/>
      <c r="H118" s="5">
        <f>G118</f>
        <v>0</v>
      </c>
      <c r="I118" s="6"/>
      <c r="J118" s="75"/>
      <c r="K118" s="5">
        <f>J118*0.5</f>
        <v>0</v>
      </c>
      <c r="L118" s="5">
        <f>K118</f>
        <v>0</v>
      </c>
      <c r="M118" s="6"/>
      <c r="N118" s="5">
        <f>SUM(E118,H118,L118)*2</f>
        <v>0</v>
      </c>
      <c r="O118" s="5">
        <f>SUM(Q115,Q116,N118)*0.333</f>
        <v>0</v>
      </c>
      <c r="P118" s="5">
        <f>IF('Calculation of Exam'!H107,'Calculation of Exam'!H107,'Calculation of Exam'!H107)</f>
        <v>0</v>
      </c>
      <c r="Q118" s="5">
        <f>SUM(O118,P118)*0.5</f>
        <v>0</v>
      </c>
    </row>
    <row r="119" spans="1:17" ht="14.4" thickTop="1">
      <c r="A119" s="25">
        <v>21</v>
      </c>
      <c r="B119" s="23" t="s">
        <v>11</v>
      </c>
      <c r="C119" s="23">
        <v>15</v>
      </c>
      <c r="D119" s="23">
        <v>15</v>
      </c>
      <c r="E119" s="24">
        <v>30</v>
      </c>
      <c r="F119" s="23">
        <v>10</v>
      </c>
      <c r="G119" s="23">
        <v>10</v>
      </c>
      <c r="H119" s="24">
        <v>20</v>
      </c>
      <c r="I119" s="23">
        <v>20</v>
      </c>
      <c r="J119" s="23">
        <v>20</v>
      </c>
      <c r="K119" s="23" t="s">
        <v>12</v>
      </c>
      <c r="L119" s="24">
        <v>20</v>
      </c>
      <c r="M119" s="23">
        <v>30</v>
      </c>
      <c r="N119" s="23">
        <v>100</v>
      </c>
      <c r="O119" s="82" t="s">
        <v>13</v>
      </c>
      <c r="P119" s="83"/>
      <c r="Q119" s="23">
        <v>100</v>
      </c>
    </row>
    <row r="120" spans="1:17">
      <c r="A120" s="86"/>
      <c r="B120" s="4">
        <v>1</v>
      </c>
      <c r="C120" s="73"/>
      <c r="D120" s="73"/>
      <c r="E120" s="4">
        <f>SUM(C120:D120)</f>
        <v>0</v>
      </c>
      <c r="F120" s="73"/>
      <c r="G120" s="73"/>
      <c r="H120" s="4">
        <f>SUM(F120:G120)</f>
        <v>0</v>
      </c>
      <c r="I120" s="73"/>
      <c r="J120" s="73"/>
      <c r="K120" s="4">
        <f>SUM(I120:J120)*0.5</f>
        <v>0</v>
      </c>
      <c r="L120" s="4">
        <f>K120</f>
        <v>0</v>
      </c>
      <c r="M120" s="4">
        <f>IF('Calculation of Exam'!D112,'Calculation of Exam'!D112,'Calculation of Exam'!D112)</f>
        <v>0</v>
      </c>
      <c r="N120" s="4">
        <f>SUM(E120,H120,L120,M120)</f>
        <v>0</v>
      </c>
      <c r="O120" s="84"/>
      <c r="P120" s="84"/>
      <c r="Q120" s="4">
        <f>ROUND(N120,0.1)</f>
        <v>0</v>
      </c>
    </row>
    <row r="121" spans="1:17" ht="14.4" thickBot="1">
      <c r="A121" s="86"/>
      <c r="B121" s="10">
        <v>2</v>
      </c>
      <c r="C121" s="74"/>
      <c r="D121" s="74"/>
      <c r="E121" s="10">
        <f>SUM(C121:D121)</f>
        <v>0</v>
      </c>
      <c r="F121" s="74"/>
      <c r="G121" s="74"/>
      <c r="H121" s="10">
        <f>SUM(F121:G121)</f>
        <v>0</v>
      </c>
      <c r="I121" s="74"/>
      <c r="J121" s="74"/>
      <c r="K121" s="10">
        <f>SUM(I121:J121)*0.5</f>
        <v>0</v>
      </c>
      <c r="L121" s="10">
        <f>K121</f>
        <v>0</v>
      </c>
      <c r="M121" s="10">
        <f>IF('Calculation of Exam'!F112,'Calculation of Exam'!F112,'Calculation of Exam'!F112)</f>
        <v>0</v>
      </c>
      <c r="N121" s="10">
        <f>SUM(E121,H121,L121,M121)</f>
        <v>0</v>
      </c>
      <c r="O121" s="85"/>
      <c r="P121" s="85"/>
      <c r="Q121" s="10">
        <f>ROUND(N121,0.1)</f>
        <v>0</v>
      </c>
    </row>
    <row r="122" spans="1:17">
      <c r="A122" s="86"/>
      <c r="B122" s="7" t="s">
        <v>11</v>
      </c>
      <c r="C122" s="7">
        <v>15</v>
      </c>
      <c r="D122" s="7">
        <v>15</v>
      </c>
      <c r="E122" s="8">
        <v>30</v>
      </c>
      <c r="F122" s="9"/>
      <c r="G122" s="7">
        <v>10</v>
      </c>
      <c r="H122" s="8">
        <v>10</v>
      </c>
      <c r="I122" s="9"/>
      <c r="J122" s="7">
        <v>20</v>
      </c>
      <c r="K122" s="7" t="s">
        <v>15</v>
      </c>
      <c r="L122" s="8">
        <v>10</v>
      </c>
      <c r="M122" s="9"/>
      <c r="N122" s="7" t="s">
        <v>14</v>
      </c>
      <c r="O122" s="7">
        <v>100</v>
      </c>
      <c r="P122" s="7">
        <v>100</v>
      </c>
      <c r="Q122" s="7" t="s">
        <v>16</v>
      </c>
    </row>
    <row r="123" spans="1:17" ht="14.4" thickBot="1">
      <c r="A123" s="87"/>
      <c r="B123" s="5">
        <v>3</v>
      </c>
      <c r="C123" s="75"/>
      <c r="D123" s="75"/>
      <c r="E123" s="5">
        <f>SUM(C123:D123)</f>
        <v>0</v>
      </c>
      <c r="F123" s="6"/>
      <c r="G123" s="75"/>
      <c r="H123" s="5">
        <f>G123</f>
        <v>0</v>
      </c>
      <c r="I123" s="6"/>
      <c r="J123" s="75"/>
      <c r="K123" s="5">
        <f>J123*0.5</f>
        <v>0</v>
      </c>
      <c r="L123" s="5">
        <f>K123</f>
        <v>0</v>
      </c>
      <c r="M123" s="6"/>
      <c r="N123" s="5">
        <f>SUM(E123,H123,L123)*2</f>
        <v>0</v>
      </c>
      <c r="O123" s="5">
        <f>SUM(Q120,Q121,N123)*0.333</f>
        <v>0</v>
      </c>
      <c r="P123" s="5">
        <f>IF('Calculation of Exam'!H112,'Calculation of Exam'!H112,'Calculation of Exam'!H112)</f>
        <v>0</v>
      </c>
      <c r="Q123" s="5">
        <f>SUM(O123,P123)*0.5</f>
        <v>0</v>
      </c>
    </row>
    <row r="124" spans="1:17" ht="14.4" thickTop="1">
      <c r="A124" s="25">
        <v>22</v>
      </c>
      <c r="B124" s="23" t="s">
        <v>11</v>
      </c>
      <c r="C124" s="23">
        <v>15</v>
      </c>
      <c r="D124" s="23">
        <v>15</v>
      </c>
      <c r="E124" s="24">
        <v>30</v>
      </c>
      <c r="F124" s="23">
        <v>10</v>
      </c>
      <c r="G124" s="23">
        <v>10</v>
      </c>
      <c r="H124" s="24">
        <v>20</v>
      </c>
      <c r="I124" s="23">
        <v>20</v>
      </c>
      <c r="J124" s="23">
        <v>20</v>
      </c>
      <c r="K124" s="23" t="s">
        <v>12</v>
      </c>
      <c r="L124" s="24">
        <v>20</v>
      </c>
      <c r="M124" s="23">
        <v>30</v>
      </c>
      <c r="N124" s="23">
        <v>100</v>
      </c>
      <c r="O124" s="82" t="s">
        <v>13</v>
      </c>
      <c r="P124" s="83"/>
      <c r="Q124" s="23">
        <v>100</v>
      </c>
    </row>
    <row r="125" spans="1:17">
      <c r="A125" s="86"/>
      <c r="B125" s="4">
        <v>1</v>
      </c>
      <c r="C125" s="73"/>
      <c r="D125" s="73"/>
      <c r="E125" s="4">
        <f>SUM(C125:D125)</f>
        <v>0</v>
      </c>
      <c r="F125" s="73"/>
      <c r="G125" s="73"/>
      <c r="H125" s="4">
        <f>SUM(F125:G125)</f>
        <v>0</v>
      </c>
      <c r="I125" s="73"/>
      <c r="J125" s="73"/>
      <c r="K125" s="4">
        <f>SUM(I125:J125)*0.5</f>
        <v>0</v>
      </c>
      <c r="L125" s="4">
        <f>K125</f>
        <v>0</v>
      </c>
      <c r="M125" s="4">
        <f>IF('Calculation of Exam'!D117,'Calculation of Exam'!D117,'Calculation of Exam'!D117)</f>
        <v>0</v>
      </c>
      <c r="N125" s="4">
        <f>SUM(E125,H125,L125,M125)</f>
        <v>0</v>
      </c>
      <c r="O125" s="84"/>
      <c r="P125" s="84"/>
      <c r="Q125" s="4">
        <f>ROUND(N125,0.1)</f>
        <v>0</v>
      </c>
    </row>
    <row r="126" spans="1:17" ht="14.4" thickBot="1">
      <c r="A126" s="86"/>
      <c r="B126" s="10">
        <v>2</v>
      </c>
      <c r="C126" s="74"/>
      <c r="D126" s="74"/>
      <c r="E126" s="10">
        <f>SUM(C126:D126)</f>
        <v>0</v>
      </c>
      <c r="F126" s="74"/>
      <c r="G126" s="74"/>
      <c r="H126" s="10">
        <f>SUM(F126:G126)</f>
        <v>0</v>
      </c>
      <c r="I126" s="74"/>
      <c r="J126" s="74"/>
      <c r="K126" s="10">
        <f>SUM(I126:J126)*0.5</f>
        <v>0</v>
      </c>
      <c r="L126" s="10">
        <f>K126</f>
        <v>0</v>
      </c>
      <c r="M126" s="10">
        <f>IF('Calculation of Exam'!F117,'Calculation of Exam'!F117,'Calculation of Exam'!F117)</f>
        <v>0</v>
      </c>
      <c r="N126" s="10">
        <f>SUM(E126,H126,L126,M126)</f>
        <v>0</v>
      </c>
      <c r="O126" s="85"/>
      <c r="P126" s="85"/>
      <c r="Q126" s="10">
        <f>ROUND(N126,0.1)</f>
        <v>0</v>
      </c>
    </row>
    <row r="127" spans="1:17">
      <c r="A127" s="86"/>
      <c r="B127" s="7" t="s">
        <v>11</v>
      </c>
      <c r="C127" s="7">
        <v>15</v>
      </c>
      <c r="D127" s="7">
        <v>15</v>
      </c>
      <c r="E127" s="8">
        <v>30</v>
      </c>
      <c r="F127" s="9"/>
      <c r="G127" s="7">
        <v>10</v>
      </c>
      <c r="H127" s="8">
        <v>10</v>
      </c>
      <c r="I127" s="9"/>
      <c r="J127" s="7">
        <v>20</v>
      </c>
      <c r="K127" s="7" t="s">
        <v>15</v>
      </c>
      <c r="L127" s="8">
        <v>10</v>
      </c>
      <c r="M127" s="9"/>
      <c r="N127" s="7" t="s">
        <v>14</v>
      </c>
      <c r="O127" s="7">
        <v>100</v>
      </c>
      <c r="P127" s="7">
        <v>100</v>
      </c>
      <c r="Q127" s="7" t="s">
        <v>16</v>
      </c>
    </row>
    <row r="128" spans="1:17" ht="14.4" thickBot="1">
      <c r="A128" s="87"/>
      <c r="B128" s="5">
        <v>3</v>
      </c>
      <c r="C128" s="75"/>
      <c r="D128" s="75"/>
      <c r="E128" s="5">
        <f>SUM(C128:D128)</f>
        <v>0</v>
      </c>
      <c r="F128" s="6"/>
      <c r="G128" s="75"/>
      <c r="H128" s="5">
        <f>G128</f>
        <v>0</v>
      </c>
      <c r="I128" s="6"/>
      <c r="J128" s="75"/>
      <c r="K128" s="5">
        <f>J128*0.5</f>
        <v>0</v>
      </c>
      <c r="L128" s="5">
        <f>K128</f>
        <v>0</v>
      </c>
      <c r="M128" s="6"/>
      <c r="N128" s="5">
        <f>SUM(E128,H128,L128)*2</f>
        <v>0</v>
      </c>
      <c r="O128" s="5">
        <f>SUM(Q125,Q126,N128)*0.333</f>
        <v>0</v>
      </c>
      <c r="P128" s="5">
        <f>IF('Calculation of Exam'!H117,'Calculation of Exam'!H117,'Calculation of Exam'!H117)</f>
        <v>0</v>
      </c>
      <c r="Q128" s="5">
        <f>SUM(O128,P128)*0.5</f>
        <v>0</v>
      </c>
    </row>
    <row r="129" spans="1:17" ht="14.4" thickTop="1">
      <c r="A129" s="25">
        <v>23</v>
      </c>
      <c r="B129" s="23" t="s">
        <v>11</v>
      </c>
      <c r="C129" s="23">
        <v>15</v>
      </c>
      <c r="D129" s="23">
        <v>15</v>
      </c>
      <c r="E129" s="24">
        <v>30</v>
      </c>
      <c r="F129" s="23">
        <v>10</v>
      </c>
      <c r="G129" s="23">
        <v>10</v>
      </c>
      <c r="H129" s="24">
        <v>20</v>
      </c>
      <c r="I129" s="23">
        <v>20</v>
      </c>
      <c r="J129" s="23">
        <v>20</v>
      </c>
      <c r="K129" s="23" t="s">
        <v>12</v>
      </c>
      <c r="L129" s="24">
        <v>20</v>
      </c>
      <c r="M129" s="23">
        <v>30</v>
      </c>
      <c r="N129" s="23">
        <v>100</v>
      </c>
      <c r="O129" s="82" t="s">
        <v>13</v>
      </c>
      <c r="P129" s="83"/>
      <c r="Q129" s="23">
        <v>100</v>
      </c>
    </row>
    <row r="130" spans="1:17">
      <c r="A130" s="86"/>
      <c r="B130" s="4">
        <v>1</v>
      </c>
      <c r="C130" s="73"/>
      <c r="D130" s="73"/>
      <c r="E130" s="4">
        <f>SUM(C130:D130)</f>
        <v>0</v>
      </c>
      <c r="F130" s="73"/>
      <c r="G130" s="73"/>
      <c r="H130" s="4">
        <f>SUM(F130:G130)</f>
        <v>0</v>
      </c>
      <c r="I130" s="73"/>
      <c r="J130" s="73"/>
      <c r="K130" s="4">
        <f>SUM(I130:J130)*0.5</f>
        <v>0</v>
      </c>
      <c r="L130" s="4">
        <f>K130</f>
        <v>0</v>
      </c>
      <c r="M130" s="4">
        <f>IF('Calculation of Exam'!D122,'Calculation of Exam'!D122,'Calculation of Exam'!D122)</f>
        <v>0</v>
      </c>
      <c r="N130" s="4">
        <f>SUM(E130,H130,L130,M130)</f>
        <v>0</v>
      </c>
      <c r="O130" s="84"/>
      <c r="P130" s="84"/>
      <c r="Q130" s="4">
        <f>ROUND(N130,0.1)</f>
        <v>0</v>
      </c>
    </row>
    <row r="131" spans="1:17" ht="14.4" thickBot="1">
      <c r="A131" s="86"/>
      <c r="B131" s="10">
        <v>2</v>
      </c>
      <c r="C131" s="74"/>
      <c r="D131" s="74"/>
      <c r="E131" s="10">
        <f>SUM(C131:D131)</f>
        <v>0</v>
      </c>
      <c r="F131" s="74"/>
      <c r="G131" s="74"/>
      <c r="H131" s="10">
        <f>SUM(F131:G131)</f>
        <v>0</v>
      </c>
      <c r="I131" s="74"/>
      <c r="J131" s="74"/>
      <c r="K131" s="10">
        <f>SUM(I131:J131)*0.5</f>
        <v>0</v>
      </c>
      <c r="L131" s="10">
        <f>K131</f>
        <v>0</v>
      </c>
      <c r="M131" s="10">
        <f>IF('Calculation of Exam'!F122,'Calculation of Exam'!F122,'Calculation of Exam'!F122)</f>
        <v>0</v>
      </c>
      <c r="N131" s="10">
        <f>SUM(E131,H131,L131,M131)</f>
        <v>0</v>
      </c>
      <c r="O131" s="85"/>
      <c r="P131" s="85"/>
      <c r="Q131" s="10">
        <f>ROUND(N131,0.1)</f>
        <v>0</v>
      </c>
    </row>
    <row r="132" spans="1:17">
      <c r="A132" s="86"/>
      <c r="B132" s="7" t="s">
        <v>11</v>
      </c>
      <c r="C132" s="7">
        <v>15</v>
      </c>
      <c r="D132" s="7">
        <v>15</v>
      </c>
      <c r="E132" s="8">
        <v>30</v>
      </c>
      <c r="F132" s="9"/>
      <c r="G132" s="7">
        <v>10</v>
      </c>
      <c r="H132" s="8">
        <v>10</v>
      </c>
      <c r="I132" s="9"/>
      <c r="J132" s="7">
        <v>20</v>
      </c>
      <c r="K132" s="7" t="s">
        <v>15</v>
      </c>
      <c r="L132" s="8">
        <v>10</v>
      </c>
      <c r="M132" s="9"/>
      <c r="N132" s="7" t="s">
        <v>14</v>
      </c>
      <c r="O132" s="7">
        <v>100</v>
      </c>
      <c r="P132" s="7">
        <v>100</v>
      </c>
      <c r="Q132" s="7" t="s">
        <v>16</v>
      </c>
    </row>
    <row r="133" spans="1:17" ht="14.4" thickBot="1">
      <c r="A133" s="87"/>
      <c r="B133" s="5">
        <v>3</v>
      </c>
      <c r="C133" s="75"/>
      <c r="D133" s="75"/>
      <c r="E133" s="5">
        <f>SUM(C133:D133)</f>
        <v>0</v>
      </c>
      <c r="F133" s="6"/>
      <c r="G133" s="75"/>
      <c r="H133" s="5">
        <f>G133</f>
        <v>0</v>
      </c>
      <c r="I133" s="6"/>
      <c r="J133" s="75"/>
      <c r="K133" s="5">
        <f>J133*0.5</f>
        <v>0</v>
      </c>
      <c r="L133" s="5">
        <f>K133</f>
        <v>0</v>
      </c>
      <c r="M133" s="6"/>
      <c r="N133" s="5">
        <f>SUM(E133,H133,L133)*2</f>
        <v>0</v>
      </c>
      <c r="O133" s="5">
        <f>SUM(Q130,Q131,N133)*0.333</f>
        <v>0</v>
      </c>
      <c r="P133" s="5">
        <f>IF('Calculation of Exam'!H122,'Calculation of Exam'!H122,'Calculation of Exam'!H122)</f>
        <v>0</v>
      </c>
      <c r="Q133" s="5">
        <f>SUM(O133,P133)*0.5</f>
        <v>0</v>
      </c>
    </row>
    <row r="134" spans="1:17" ht="14.4" thickTop="1">
      <c r="A134" s="26"/>
    </row>
    <row r="135" spans="1:17" ht="36" customHeight="1">
      <c r="A135" s="2"/>
      <c r="B135" s="2"/>
      <c r="C135" s="88" t="s">
        <v>0</v>
      </c>
      <c r="D135" s="88"/>
      <c r="E135" s="88"/>
      <c r="F135" s="89" t="s">
        <v>1</v>
      </c>
      <c r="G135" s="89"/>
      <c r="H135" s="89"/>
      <c r="I135" s="89" t="s">
        <v>2</v>
      </c>
      <c r="J135" s="89"/>
      <c r="K135" s="89"/>
      <c r="L135" s="89"/>
      <c r="M135" s="3" t="s">
        <v>3</v>
      </c>
      <c r="N135" s="3" t="s">
        <v>4</v>
      </c>
      <c r="O135" s="3" t="s">
        <v>5</v>
      </c>
      <c r="P135" s="3" t="s">
        <v>6</v>
      </c>
      <c r="Q135" s="3" t="s">
        <v>7</v>
      </c>
    </row>
    <row r="136" spans="1:17" ht="24" customHeight="1" thickBot="1">
      <c r="A136" s="21" t="s">
        <v>8</v>
      </c>
      <c r="B136" s="22"/>
      <c r="C136" s="22">
        <v>1</v>
      </c>
      <c r="D136" s="22">
        <v>2</v>
      </c>
      <c r="E136" s="22" t="s">
        <v>9</v>
      </c>
      <c r="F136" s="22">
        <v>1</v>
      </c>
      <c r="G136" s="22">
        <v>2</v>
      </c>
      <c r="H136" s="22" t="s">
        <v>9</v>
      </c>
      <c r="I136" s="22">
        <v>1</v>
      </c>
      <c r="J136" s="22">
        <v>2</v>
      </c>
      <c r="K136" s="22"/>
      <c r="L136" s="22" t="s">
        <v>10</v>
      </c>
      <c r="M136" s="22"/>
      <c r="N136" s="22"/>
      <c r="O136" s="22">
        <v>100</v>
      </c>
      <c r="P136" s="22">
        <v>100</v>
      </c>
      <c r="Q136" s="22">
        <v>100</v>
      </c>
    </row>
    <row r="137" spans="1:17" ht="14.4" thickTop="1">
      <c r="A137" s="25">
        <v>24</v>
      </c>
      <c r="B137" s="23" t="s">
        <v>11</v>
      </c>
      <c r="C137" s="23">
        <v>15</v>
      </c>
      <c r="D137" s="23">
        <v>15</v>
      </c>
      <c r="E137" s="24">
        <v>30</v>
      </c>
      <c r="F137" s="23">
        <v>10</v>
      </c>
      <c r="G137" s="23">
        <v>10</v>
      </c>
      <c r="H137" s="24">
        <v>20</v>
      </c>
      <c r="I137" s="23">
        <v>20</v>
      </c>
      <c r="J137" s="23">
        <v>20</v>
      </c>
      <c r="K137" s="23" t="s">
        <v>12</v>
      </c>
      <c r="L137" s="24">
        <v>20</v>
      </c>
      <c r="M137" s="23">
        <v>30</v>
      </c>
      <c r="N137" s="23">
        <v>100</v>
      </c>
      <c r="O137" s="82" t="s">
        <v>13</v>
      </c>
      <c r="P137" s="83"/>
      <c r="Q137" s="23">
        <v>100</v>
      </c>
    </row>
    <row r="138" spans="1:17">
      <c r="A138" s="86"/>
      <c r="B138" s="4">
        <v>1</v>
      </c>
      <c r="C138" s="73"/>
      <c r="D138" s="73"/>
      <c r="E138" s="4">
        <f>SUM(C138:D138)</f>
        <v>0</v>
      </c>
      <c r="F138" s="73"/>
      <c r="G138" s="73"/>
      <c r="H138" s="4">
        <f>SUM(F138:G138)</f>
        <v>0</v>
      </c>
      <c r="I138" s="73"/>
      <c r="J138" s="73"/>
      <c r="K138" s="4">
        <f>SUM(I138:J138)*0.5</f>
        <v>0</v>
      </c>
      <c r="L138" s="4">
        <f>K138</f>
        <v>0</v>
      </c>
      <c r="M138" s="4">
        <f>IF('Calculation of Exam'!D130,'Calculation of Exam'!D130,'Calculation of Exam'!D130)</f>
        <v>0</v>
      </c>
      <c r="N138" s="4">
        <f>SUM(E138,H138,L138,M138)</f>
        <v>0</v>
      </c>
      <c r="O138" s="84"/>
      <c r="P138" s="84"/>
      <c r="Q138" s="4">
        <f>ROUND(N138,0.1)</f>
        <v>0</v>
      </c>
    </row>
    <row r="139" spans="1:17" ht="14.4" thickBot="1">
      <c r="A139" s="86"/>
      <c r="B139" s="10">
        <v>2</v>
      </c>
      <c r="C139" s="74"/>
      <c r="D139" s="74"/>
      <c r="E139" s="10">
        <f>SUM(C139:D139)</f>
        <v>0</v>
      </c>
      <c r="F139" s="74"/>
      <c r="G139" s="74"/>
      <c r="H139" s="10">
        <f>SUM(F139:G139)</f>
        <v>0</v>
      </c>
      <c r="I139" s="74"/>
      <c r="J139" s="74"/>
      <c r="K139" s="10">
        <f>SUM(I139:J139)*0.5</f>
        <v>0</v>
      </c>
      <c r="L139" s="10">
        <f>K139</f>
        <v>0</v>
      </c>
      <c r="M139" s="10">
        <f>IF('Calculation of Exam'!F130,'Calculation of Exam'!F130,'Calculation of Exam'!F130)</f>
        <v>0</v>
      </c>
      <c r="N139" s="10">
        <f>SUM(E139,H139,L139,M139)</f>
        <v>0</v>
      </c>
      <c r="O139" s="85"/>
      <c r="P139" s="85"/>
      <c r="Q139" s="10">
        <f>ROUND(N139,0.1)</f>
        <v>0</v>
      </c>
    </row>
    <row r="140" spans="1:17">
      <c r="A140" s="86"/>
      <c r="B140" s="7" t="s">
        <v>11</v>
      </c>
      <c r="C140" s="7">
        <v>15</v>
      </c>
      <c r="D140" s="7">
        <v>15</v>
      </c>
      <c r="E140" s="8">
        <v>30</v>
      </c>
      <c r="F140" s="9"/>
      <c r="G140" s="7">
        <v>10</v>
      </c>
      <c r="H140" s="8">
        <v>10</v>
      </c>
      <c r="I140" s="9"/>
      <c r="J140" s="7">
        <v>20</v>
      </c>
      <c r="K140" s="7" t="s">
        <v>15</v>
      </c>
      <c r="L140" s="8">
        <v>10</v>
      </c>
      <c r="M140" s="9"/>
      <c r="N140" s="7" t="s">
        <v>14</v>
      </c>
      <c r="O140" s="7">
        <v>100</v>
      </c>
      <c r="P140" s="7">
        <v>100</v>
      </c>
      <c r="Q140" s="7" t="s">
        <v>16</v>
      </c>
    </row>
    <row r="141" spans="1:17" ht="14.4" thickBot="1">
      <c r="A141" s="87"/>
      <c r="B141" s="5">
        <v>3</v>
      </c>
      <c r="C141" s="75"/>
      <c r="D141" s="75"/>
      <c r="E141" s="5">
        <f>SUM(C141:D141)</f>
        <v>0</v>
      </c>
      <c r="F141" s="6"/>
      <c r="G141" s="75"/>
      <c r="H141" s="5">
        <f>G141</f>
        <v>0</v>
      </c>
      <c r="I141" s="6"/>
      <c r="J141" s="75"/>
      <c r="K141" s="5">
        <f>J141*0.5</f>
        <v>0</v>
      </c>
      <c r="L141" s="5">
        <f>K141</f>
        <v>0</v>
      </c>
      <c r="M141" s="6"/>
      <c r="N141" s="5">
        <f>SUM(E141,H141,L141)*2</f>
        <v>0</v>
      </c>
      <c r="O141" s="5">
        <f>SUM(Q138,Q139,N141)*0.333</f>
        <v>0</v>
      </c>
      <c r="P141" s="5">
        <f>IF('Calculation of Exam'!H130,'Calculation of Exam'!H130,'Calculation of Exam'!H130)</f>
        <v>0</v>
      </c>
      <c r="Q141" s="5">
        <f>SUM(O141,P141)*0.5</f>
        <v>0</v>
      </c>
    </row>
    <row r="142" spans="1:17" ht="14.4" thickTop="1">
      <c r="A142" s="25">
        <v>25</v>
      </c>
      <c r="B142" s="23" t="s">
        <v>11</v>
      </c>
      <c r="C142" s="23">
        <v>15</v>
      </c>
      <c r="D142" s="23">
        <v>15</v>
      </c>
      <c r="E142" s="24">
        <v>30</v>
      </c>
      <c r="F142" s="23">
        <v>10</v>
      </c>
      <c r="G142" s="23">
        <v>10</v>
      </c>
      <c r="H142" s="24">
        <v>20</v>
      </c>
      <c r="I142" s="23">
        <v>20</v>
      </c>
      <c r="J142" s="23">
        <v>20</v>
      </c>
      <c r="K142" s="23" t="s">
        <v>12</v>
      </c>
      <c r="L142" s="24">
        <v>20</v>
      </c>
      <c r="M142" s="23">
        <v>30</v>
      </c>
      <c r="N142" s="23">
        <v>100</v>
      </c>
      <c r="O142" s="82" t="s">
        <v>13</v>
      </c>
      <c r="P142" s="83"/>
      <c r="Q142" s="23">
        <v>100</v>
      </c>
    </row>
    <row r="143" spans="1:17">
      <c r="A143" s="86"/>
      <c r="B143" s="4">
        <v>1</v>
      </c>
      <c r="C143" s="73"/>
      <c r="D143" s="73"/>
      <c r="E143" s="4">
        <f>SUM(C143:D143)</f>
        <v>0</v>
      </c>
      <c r="F143" s="73"/>
      <c r="G143" s="73"/>
      <c r="H143" s="4">
        <f>SUM(F143:G143)</f>
        <v>0</v>
      </c>
      <c r="I143" s="73"/>
      <c r="J143" s="73"/>
      <c r="K143" s="4">
        <f>SUM(I143:J143)*0.5</f>
        <v>0</v>
      </c>
      <c r="L143" s="4">
        <f>K143</f>
        <v>0</v>
      </c>
      <c r="M143" s="4">
        <f>IF('Calculation of Exam'!D135,'Calculation of Exam'!D135,'Calculation of Exam'!D135)</f>
        <v>0</v>
      </c>
      <c r="N143" s="4">
        <f>SUM(E143,H143,L143,M143)</f>
        <v>0</v>
      </c>
      <c r="O143" s="84"/>
      <c r="P143" s="84"/>
      <c r="Q143" s="4">
        <f>ROUND(N143,0.1)</f>
        <v>0</v>
      </c>
    </row>
    <row r="144" spans="1:17" ht="14.4" thickBot="1">
      <c r="A144" s="86"/>
      <c r="B144" s="10">
        <v>2</v>
      </c>
      <c r="C144" s="74"/>
      <c r="D144" s="74"/>
      <c r="E144" s="10">
        <f>SUM(C144:D144)</f>
        <v>0</v>
      </c>
      <c r="F144" s="74"/>
      <c r="G144" s="74"/>
      <c r="H144" s="10">
        <f>SUM(F144:G144)</f>
        <v>0</v>
      </c>
      <c r="I144" s="74"/>
      <c r="J144" s="74"/>
      <c r="K144" s="10">
        <f>SUM(I144:J144)*0.5</f>
        <v>0</v>
      </c>
      <c r="L144" s="10">
        <f>K144</f>
        <v>0</v>
      </c>
      <c r="M144" s="10">
        <f>IF('Calculation of Exam'!F135,'Calculation of Exam'!F135,'Calculation of Exam'!F135)</f>
        <v>0</v>
      </c>
      <c r="N144" s="10">
        <f>SUM(E144,H144,L144,M144)</f>
        <v>0</v>
      </c>
      <c r="O144" s="85"/>
      <c r="P144" s="85"/>
      <c r="Q144" s="10">
        <f>ROUND(N144,0.1)</f>
        <v>0</v>
      </c>
    </row>
    <row r="145" spans="1:17">
      <c r="A145" s="86"/>
      <c r="B145" s="7" t="s">
        <v>11</v>
      </c>
      <c r="C145" s="7">
        <v>15</v>
      </c>
      <c r="D145" s="7">
        <v>15</v>
      </c>
      <c r="E145" s="8">
        <v>30</v>
      </c>
      <c r="F145" s="9"/>
      <c r="G145" s="7">
        <v>10</v>
      </c>
      <c r="H145" s="8">
        <v>10</v>
      </c>
      <c r="I145" s="9"/>
      <c r="J145" s="7">
        <v>20</v>
      </c>
      <c r="K145" s="7" t="s">
        <v>15</v>
      </c>
      <c r="L145" s="8">
        <v>10</v>
      </c>
      <c r="M145" s="9"/>
      <c r="N145" s="7" t="s">
        <v>14</v>
      </c>
      <c r="O145" s="7">
        <v>100</v>
      </c>
      <c r="P145" s="7">
        <v>100</v>
      </c>
      <c r="Q145" s="7" t="s">
        <v>16</v>
      </c>
    </row>
    <row r="146" spans="1:17" ht="14.4" thickBot="1">
      <c r="A146" s="87"/>
      <c r="B146" s="5">
        <v>3</v>
      </c>
      <c r="C146" s="75"/>
      <c r="D146" s="75"/>
      <c r="E146" s="5">
        <f>SUM(C146:D146)</f>
        <v>0</v>
      </c>
      <c r="F146" s="6"/>
      <c r="G146" s="75"/>
      <c r="H146" s="5">
        <f>G146</f>
        <v>0</v>
      </c>
      <c r="I146" s="6"/>
      <c r="J146" s="75"/>
      <c r="K146" s="5">
        <f>J146*0.5</f>
        <v>0</v>
      </c>
      <c r="L146" s="5">
        <f>K146</f>
        <v>0</v>
      </c>
      <c r="M146" s="6"/>
      <c r="N146" s="5">
        <f>SUM(E146,H146,L146)*2</f>
        <v>0</v>
      </c>
      <c r="O146" s="5">
        <f>SUM(Q143,Q144,N146)*0.333</f>
        <v>0</v>
      </c>
      <c r="P146" s="5">
        <f>IF('Calculation of Exam'!H135,'Calculation of Exam'!H135,'Calculation of Exam'!H135)</f>
        <v>0</v>
      </c>
      <c r="Q146" s="5">
        <f>SUM(O146,P146)*0.5</f>
        <v>0</v>
      </c>
    </row>
    <row r="147" spans="1:17" ht="14.4" thickTop="1">
      <c r="A147" s="25">
        <v>26</v>
      </c>
      <c r="B147" s="23" t="s">
        <v>11</v>
      </c>
      <c r="C147" s="23">
        <v>15</v>
      </c>
      <c r="D147" s="23">
        <v>15</v>
      </c>
      <c r="E147" s="24">
        <v>30</v>
      </c>
      <c r="F147" s="23">
        <v>10</v>
      </c>
      <c r="G147" s="23">
        <v>10</v>
      </c>
      <c r="H147" s="24">
        <v>20</v>
      </c>
      <c r="I147" s="23">
        <v>20</v>
      </c>
      <c r="J147" s="23">
        <v>20</v>
      </c>
      <c r="K147" s="23" t="s">
        <v>12</v>
      </c>
      <c r="L147" s="24">
        <v>20</v>
      </c>
      <c r="M147" s="23">
        <v>30</v>
      </c>
      <c r="N147" s="23">
        <v>100</v>
      </c>
      <c r="O147" s="82" t="s">
        <v>13</v>
      </c>
      <c r="P147" s="83"/>
      <c r="Q147" s="23">
        <v>100</v>
      </c>
    </row>
    <row r="148" spans="1:17">
      <c r="A148" s="86"/>
      <c r="B148" s="4">
        <v>1</v>
      </c>
      <c r="C148" s="73"/>
      <c r="D148" s="73"/>
      <c r="E148" s="4">
        <f>SUM(C148:D148)</f>
        <v>0</v>
      </c>
      <c r="F148" s="73"/>
      <c r="G148" s="73"/>
      <c r="H148" s="4">
        <f>SUM(F148:G148)</f>
        <v>0</v>
      </c>
      <c r="I148" s="73"/>
      <c r="J148" s="73"/>
      <c r="K148" s="4">
        <f>SUM(I148:J148)*0.5</f>
        <v>0</v>
      </c>
      <c r="L148" s="4">
        <f>K148</f>
        <v>0</v>
      </c>
      <c r="M148" s="4">
        <f>IF('Calculation of Exam'!D140,'Calculation of Exam'!D140,'Calculation of Exam'!D140)</f>
        <v>0</v>
      </c>
      <c r="N148" s="4">
        <f>SUM(E148,H148,L148,M148)</f>
        <v>0</v>
      </c>
      <c r="O148" s="84"/>
      <c r="P148" s="84"/>
      <c r="Q148" s="4">
        <f>ROUND(N148,0.1)</f>
        <v>0</v>
      </c>
    </row>
    <row r="149" spans="1:17" ht="14.4" thickBot="1">
      <c r="A149" s="86"/>
      <c r="B149" s="10">
        <v>2</v>
      </c>
      <c r="C149" s="74"/>
      <c r="D149" s="74"/>
      <c r="E149" s="10">
        <f>SUM(C149:D149)</f>
        <v>0</v>
      </c>
      <c r="F149" s="74"/>
      <c r="G149" s="74"/>
      <c r="H149" s="10">
        <f>SUM(F149:G149)</f>
        <v>0</v>
      </c>
      <c r="I149" s="74"/>
      <c r="J149" s="74"/>
      <c r="K149" s="10">
        <f>SUM(I149:J149)*0.5</f>
        <v>0</v>
      </c>
      <c r="L149" s="10">
        <f>K149</f>
        <v>0</v>
      </c>
      <c r="M149" s="10">
        <f>IF('Calculation of Exam'!F140,'Calculation of Exam'!F140,'Calculation of Exam'!F140)</f>
        <v>0</v>
      </c>
      <c r="N149" s="10">
        <f>SUM(E149,H149,L149,M149)</f>
        <v>0</v>
      </c>
      <c r="O149" s="85"/>
      <c r="P149" s="85"/>
      <c r="Q149" s="10">
        <f>ROUND(N149,0.1)</f>
        <v>0</v>
      </c>
    </row>
    <row r="150" spans="1:17">
      <c r="A150" s="86"/>
      <c r="B150" s="7" t="s">
        <v>11</v>
      </c>
      <c r="C150" s="7">
        <v>15</v>
      </c>
      <c r="D150" s="7">
        <v>15</v>
      </c>
      <c r="E150" s="8">
        <v>30</v>
      </c>
      <c r="F150" s="9"/>
      <c r="G150" s="7">
        <v>10</v>
      </c>
      <c r="H150" s="8">
        <v>10</v>
      </c>
      <c r="I150" s="9"/>
      <c r="J150" s="7">
        <v>20</v>
      </c>
      <c r="K150" s="7" t="s">
        <v>15</v>
      </c>
      <c r="L150" s="8">
        <v>10</v>
      </c>
      <c r="M150" s="9"/>
      <c r="N150" s="7" t="s">
        <v>14</v>
      </c>
      <c r="O150" s="7">
        <v>100</v>
      </c>
      <c r="P150" s="7">
        <v>100</v>
      </c>
      <c r="Q150" s="7" t="s">
        <v>16</v>
      </c>
    </row>
    <row r="151" spans="1:17" ht="14.4" thickBot="1">
      <c r="A151" s="87"/>
      <c r="B151" s="5">
        <v>3</v>
      </c>
      <c r="C151" s="75"/>
      <c r="D151" s="75"/>
      <c r="E151" s="5">
        <f>SUM(C151:D151)</f>
        <v>0</v>
      </c>
      <c r="F151" s="6"/>
      <c r="G151" s="75"/>
      <c r="H151" s="5">
        <f>G151</f>
        <v>0</v>
      </c>
      <c r="I151" s="6"/>
      <c r="J151" s="75"/>
      <c r="K151" s="5">
        <f>J151*0.5</f>
        <v>0</v>
      </c>
      <c r="L151" s="5">
        <f>K151</f>
        <v>0</v>
      </c>
      <c r="M151" s="6"/>
      <c r="N151" s="5">
        <f>SUM(E151,H151,L151)*2</f>
        <v>0</v>
      </c>
      <c r="O151" s="5">
        <f>SUM(Q148,Q149,N151)*0.333</f>
        <v>0</v>
      </c>
      <c r="P151" s="5">
        <f>IF('Calculation of Exam'!H140,'Calculation of Exam'!H140,'Calculation of Exam'!H140)</f>
        <v>0</v>
      </c>
      <c r="Q151" s="5">
        <f>SUM(O151,P151)*0.5</f>
        <v>0</v>
      </c>
    </row>
    <row r="152" spans="1:17" ht="14.4" thickTop="1">
      <c r="A152" s="25">
        <v>27</v>
      </c>
      <c r="B152" s="23" t="s">
        <v>11</v>
      </c>
      <c r="C152" s="23">
        <v>15</v>
      </c>
      <c r="D152" s="23">
        <v>15</v>
      </c>
      <c r="E152" s="24">
        <v>30</v>
      </c>
      <c r="F152" s="23">
        <v>10</v>
      </c>
      <c r="G152" s="23">
        <v>10</v>
      </c>
      <c r="H152" s="24">
        <v>20</v>
      </c>
      <c r="I152" s="23">
        <v>20</v>
      </c>
      <c r="J152" s="23">
        <v>20</v>
      </c>
      <c r="K152" s="23" t="s">
        <v>12</v>
      </c>
      <c r="L152" s="24">
        <v>20</v>
      </c>
      <c r="M152" s="23">
        <v>30</v>
      </c>
      <c r="N152" s="23">
        <v>100</v>
      </c>
      <c r="O152" s="82" t="s">
        <v>13</v>
      </c>
      <c r="P152" s="83"/>
      <c r="Q152" s="23">
        <v>100</v>
      </c>
    </row>
    <row r="153" spans="1:17">
      <c r="A153" s="86"/>
      <c r="B153" s="4">
        <v>1</v>
      </c>
      <c r="C153" s="73"/>
      <c r="D153" s="73"/>
      <c r="E153" s="4">
        <f>SUM(C153:D153)</f>
        <v>0</v>
      </c>
      <c r="F153" s="73"/>
      <c r="G153" s="73"/>
      <c r="H153" s="4">
        <f>SUM(F153:G153)</f>
        <v>0</v>
      </c>
      <c r="I153" s="73"/>
      <c r="J153" s="73"/>
      <c r="K153" s="4">
        <f>SUM(I153:J153)*0.5</f>
        <v>0</v>
      </c>
      <c r="L153" s="4">
        <f>K153</f>
        <v>0</v>
      </c>
      <c r="M153" s="4">
        <f>IF('Calculation of Exam'!D145,'Calculation of Exam'!D145,'Calculation of Exam'!D145)</f>
        <v>0</v>
      </c>
      <c r="N153" s="4">
        <f>SUM(E153,H153,L153,M153)</f>
        <v>0</v>
      </c>
      <c r="O153" s="84"/>
      <c r="P153" s="84"/>
      <c r="Q153" s="4">
        <f>ROUND(N153,0.1)</f>
        <v>0</v>
      </c>
    </row>
    <row r="154" spans="1:17" ht="14.4" thickBot="1">
      <c r="A154" s="86"/>
      <c r="B154" s="10">
        <v>2</v>
      </c>
      <c r="C154" s="74"/>
      <c r="D154" s="74"/>
      <c r="E154" s="10">
        <f>SUM(C154:D154)</f>
        <v>0</v>
      </c>
      <c r="F154" s="74"/>
      <c r="G154" s="74"/>
      <c r="H154" s="10">
        <f>SUM(F154:G154)</f>
        <v>0</v>
      </c>
      <c r="I154" s="74"/>
      <c r="J154" s="74"/>
      <c r="K154" s="10">
        <f>SUM(I154:J154)*0.5</f>
        <v>0</v>
      </c>
      <c r="L154" s="10">
        <f>K154</f>
        <v>0</v>
      </c>
      <c r="M154" s="10">
        <f>IF('Calculation of Exam'!F145,'Calculation of Exam'!F145,'Calculation of Exam'!F145)</f>
        <v>0</v>
      </c>
      <c r="N154" s="10">
        <f>SUM(E154,H154,L154,M154)</f>
        <v>0</v>
      </c>
      <c r="O154" s="85"/>
      <c r="P154" s="85"/>
      <c r="Q154" s="10">
        <f>ROUND(N154,0.1)</f>
        <v>0</v>
      </c>
    </row>
    <row r="155" spans="1:17">
      <c r="A155" s="86"/>
      <c r="B155" s="7" t="s">
        <v>11</v>
      </c>
      <c r="C155" s="7">
        <v>15</v>
      </c>
      <c r="D155" s="7">
        <v>15</v>
      </c>
      <c r="E155" s="8">
        <v>30</v>
      </c>
      <c r="F155" s="9"/>
      <c r="G155" s="7">
        <v>10</v>
      </c>
      <c r="H155" s="8">
        <v>10</v>
      </c>
      <c r="I155" s="9"/>
      <c r="J155" s="7">
        <v>20</v>
      </c>
      <c r="K155" s="7" t="s">
        <v>15</v>
      </c>
      <c r="L155" s="8">
        <v>10</v>
      </c>
      <c r="M155" s="9"/>
      <c r="N155" s="7" t="s">
        <v>14</v>
      </c>
      <c r="O155" s="7">
        <v>100</v>
      </c>
      <c r="P155" s="7">
        <v>100</v>
      </c>
      <c r="Q155" s="7" t="s">
        <v>16</v>
      </c>
    </row>
    <row r="156" spans="1:17" ht="14.4" thickBot="1">
      <c r="A156" s="87"/>
      <c r="B156" s="5">
        <v>3</v>
      </c>
      <c r="C156" s="75"/>
      <c r="D156" s="75"/>
      <c r="E156" s="5">
        <f>SUM(C156:D156)</f>
        <v>0</v>
      </c>
      <c r="F156" s="6"/>
      <c r="G156" s="75"/>
      <c r="H156" s="5">
        <f>G156</f>
        <v>0</v>
      </c>
      <c r="I156" s="6"/>
      <c r="J156" s="75"/>
      <c r="K156" s="5">
        <f>J156*0.5</f>
        <v>0</v>
      </c>
      <c r="L156" s="5">
        <f>K156</f>
        <v>0</v>
      </c>
      <c r="M156" s="6"/>
      <c r="N156" s="5">
        <f>SUM(E156,H156,L156)*2</f>
        <v>0</v>
      </c>
      <c r="O156" s="5">
        <f>SUM(Q153,Q154,N156)*0.333</f>
        <v>0</v>
      </c>
      <c r="P156" s="5">
        <f>IF('Calculation of Exam'!H145,'Calculation of Exam'!H145,'Calculation of Exam'!H145)</f>
        <v>0</v>
      </c>
      <c r="Q156" s="5">
        <f>SUM(O156,P156)*0.5</f>
        <v>0</v>
      </c>
    </row>
    <row r="157" spans="1:17" ht="14.4" thickTop="1">
      <c r="A157" s="25">
        <v>28</v>
      </c>
      <c r="B157" s="23" t="s">
        <v>11</v>
      </c>
      <c r="C157" s="23">
        <v>15</v>
      </c>
      <c r="D157" s="23">
        <v>15</v>
      </c>
      <c r="E157" s="24">
        <v>30</v>
      </c>
      <c r="F157" s="23">
        <v>10</v>
      </c>
      <c r="G157" s="23">
        <v>10</v>
      </c>
      <c r="H157" s="24">
        <v>20</v>
      </c>
      <c r="I157" s="23">
        <v>20</v>
      </c>
      <c r="J157" s="23">
        <v>20</v>
      </c>
      <c r="K157" s="23" t="s">
        <v>12</v>
      </c>
      <c r="L157" s="24">
        <v>20</v>
      </c>
      <c r="M157" s="23">
        <v>30</v>
      </c>
      <c r="N157" s="23">
        <v>100</v>
      </c>
      <c r="O157" s="82" t="s">
        <v>13</v>
      </c>
      <c r="P157" s="83"/>
      <c r="Q157" s="23">
        <v>100</v>
      </c>
    </row>
    <row r="158" spans="1:17">
      <c r="A158" s="86"/>
      <c r="B158" s="4">
        <v>1</v>
      </c>
      <c r="C158" s="73"/>
      <c r="D158" s="73"/>
      <c r="E158" s="4">
        <f>SUM(C158:D158)</f>
        <v>0</v>
      </c>
      <c r="F158" s="73"/>
      <c r="G158" s="73"/>
      <c r="H158" s="4">
        <f>SUM(F158:G158)</f>
        <v>0</v>
      </c>
      <c r="I158" s="73"/>
      <c r="J158" s="73"/>
      <c r="K158" s="4">
        <f>SUM(I158:J158)*0.5</f>
        <v>0</v>
      </c>
      <c r="L158" s="4">
        <f>K158</f>
        <v>0</v>
      </c>
      <c r="M158" s="4">
        <f>IF('Calculation of Exam'!D150,'Calculation of Exam'!D150,'Calculation of Exam'!D150)</f>
        <v>0</v>
      </c>
      <c r="N158" s="4">
        <f>SUM(E158,H158,L158,M158)</f>
        <v>0</v>
      </c>
      <c r="O158" s="84"/>
      <c r="P158" s="84"/>
      <c r="Q158" s="4">
        <f>ROUND(N158,0.1)</f>
        <v>0</v>
      </c>
    </row>
    <row r="159" spans="1:17" ht="14.4" thickBot="1">
      <c r="A159" s="86"/>
      <c r="B159" s="10">
        <v>2</v>
      </c>
      <c r="C159" s="74"/>
      <c r="D159" s="74"/>
      <c r="E159" s="10">
        <f>SUM(C159:D159)</f>
        <v>0</v>
      </c>
      <c r="F159" s="74"/>
      <c r="G159" s="74"/>
      <c r="H159" s="10">
        <f>SUM(F159:G159)</f>
        <v>0</v>
      </c>
      <c r="I159" s="74"/>
      <c r="J159" s="74"/>
      <c r="K159" s="10">
        <f>SUM(I159:J159)*0.5</f>
        <v>0</v>
      </c>
      <c r="L159" s="10">
        <f>K159</f>
        <v>0</v>
      </c>
      <c r="M159" s="10">
        <f>IF('Calculation of Exam'!F150,'Calculation of Exam'!F150,'Calculation of Exam'!F150)</f>
        <v>0</v>
      </c>
      <c r="N159" s="10">
        <f>SUM(E159,H159,L159,M159)</f>
        <v>0</v>
      </c>
      <c r="O159" s="85"/>
      <c r="P159" s="85"/>
      <c r="Q159" s="10">
        <f>ROUND(N159,0.1)</f>
        <v>0</v>
      </c>
    </row>
    <row r="160" spans="1:17">
      <c r="A160" s="86"/>
      <c r="B160" s="7" t="s">
        <v>11</v>
      </c>
      <c r="C160" s="7">
        <v>15</v>
      </c>
      <c r="D160" s="7">
        <v>15</v>
      </c>
      <c r="E160" s="8">
        <v>30</v>
      </c>
      <c r="F160" s="9"/>
      <c r="G160" s="7">
        <v>10</v>
      </c>
      <c r="H160" s="8">
        <v>10</v>
      </c>
      <c r="I160" s="9"/>
      <c r="J160" s="7">
        <v>20</v>
      </c>
      <c r="K160" s="7" t="s">
        <v>15</v>
      </c>
      <c r="L160" s="8">
        <v>10</v>
      </c>
      <c r="M160" s="9"/>
      <c r="N160" s="7" t="s">
        <v>14</v>
      </c>
      <c r="O160" s="7">
        <v>100</v>
      </c>
      <c r="P160" s="7">
        <v>100</v>
      </c>
      <c r="Q160" s="7" t="s">
        <v>16</v>
      </c>
    </row>
    <row r="161" spans="1:17" ht="14.4" thickBot="1">
      <c r="A161" s="87"/>
      <c r="B161" s="5">
        <v>3</v>
      </c>
      <c r="C161" s="75"/>
      <c r="D161" s="75"/>
      <c r="E161" s="5">
        <f>SUM(C161:D161)</f>
        <v>0</v>
      </c>
      <c r="F161" s="6"/>
      <c r="G161" s="75"/>
      <c r="H161" s="5">
        <f>G161</f>
        <v>0</v>
      </c>
      <c r="I161" s="6"/>
      <c r="J161" s="75"/>
      <c r="K161" s="5">
        <f>J161*0.5</f>
        <v>0</v>
      </c>
      <c r="L161" s="5">
        <f>K161</f>
        <v>0</v>
      </c>
      <c r="M161" s="6"/>
      <c r="N161" s="5">
        <f>SUM(E161,H161,L161)*2</f>
        <v>0</v>
      </c>
      <c r="O161" s="5">
        <f>SUM(Q158,Q159,N161)*0.333</f>
        <v>0</v>
      </c>
      <c r="P161" s="5">
        <f>IF('Calculation of Exam'!H150,'Calculation of Exam'!H150,'Calculation of Exam'!H150)</f>
        <v>0</v>
      </c>
      <c r="Q161" s="5">
        <f>SUM(O161,P161)*0.5</f>
        <v>0</v>
      </c>
    </row>
    <row r="162" spans="1:17" ht="14.4" thickTop="1">
      <c r="A162" s="25">
        <v>29</v>
      </c>
      <c r="B162" s="23" t="s">
        <v>11</v>
      </c>
      <c r="C162" s="23">
        <v>15</v>
      </c>
      <c r="D162" s="23">
        <v>15</v>
      </c>
      <c r="E162" s="24">
        <v>30</v>
      </c>
      <c r="F162" s="23">
        <v>10</v>
      </c>
      <c r="G162" s="23">
        <v>10</v>
      </c>
      <c r="H162" s="24">
        <v>20</v>
      </c>
      <c r="I162" s="23">
        <v>20</v>
      </c>
      <c r="J162" s="23">
        <v>20</v>
      </c>
      <c r="K162" s="23" t="s">
        <v>12</v>
      </c>
      <c r="L162" s="24">
        <v>20</v>
      </c>
      <c r="M162" s="23">
        <v>30</v>
      </c>
      <c r="N162" s="23">
        <v>100</v>
      </c>
      <c r="O162" s="82" t="s">
        <v>13</v>
      </c>
      <c r="P162" s="83"/>
      <c r="Q162" s="23">
        <v>100</v>
      </c>
    </row>
    <row r="163" spans="1:17">
      <c r="A163" s="86"/>
      <c r="B163" s="4">
        <v>1</v>
      </c>
      <c r="C163" s="73"/>
      <c r="D163" s="73"/>
      <c r="E163" s="4">
        <f>SUM(C163:D163)</f>
        <v>0</v>
      </c>
      <c r="F163" s="73"/>
      <c r="G163" s="73"/>
      <c r="H163" s="4">
        <f>SUM(F163:G163)</f>
        <v>0</v>
      </c>
      <c r="I163" s="73"/>
      <c r="J163" s="73"/>
      <c r="K163" s="4">
        <f>SUM(I163:J163)*0.5</f>
        <v>0</v>
      </c>
      <c r="L163" s="4">
        <f>K163</f>
        <v>0</v>
      </c>
      <c r="M163" s="4">
        <f>IF('Calculation of Exam'!D155,'Calculation of Exam'!D155,'Calculation of Exam'!D155)</f>
        <v>0</v>
      </c>
      <c r="N163" s="4">
        <f>SUM(E163,H163,L163,M163)</f>
        <v>0</v>
      </c>
      <c r="O163" s="84"/>
      <c r="P163" s="84"/>
      <c r="Q163" s="4">
        <f>ROUND(N163,0.1)</f>
        <v>0</v>
      </c>
    </row>
    <row r="164" spans="1:17" ht="14.4" thickBot="1">
      <c r="A164" s="86"/>
      <c r="B164" s="10">
        <v>2</v>
      </c>
      <c r="C164" s="74"/>
      <c r="D164" s="74"/>
      <c r="E164" s="10">
        <f>SUM(C164:D164)</f>
        <v>0</v>
      </c>
      <c r="F164" s="74"/>
      <c r="G164" s="74"/>
      <c r="H164" s="10">
        <f>SUM(F164:G164)</f>
        <v>0</v>
      </c>
      <c r="I164" s="74"/>
      <c r="J164" s="74"/>
      <c r="K164" s="10">
        <f>SUM(I164:J164)*0.5</f>
        <v>0</v>
      </c>
      <c r="L164" s="10">
        <f>K164</f>
        <v>0</v>
      </c>
      <c r="M164" s="10">
        <f>IF('Calculation of Exam'!F155,'Calculation of Exam'!F155,'Calculation of Exam'!F155)</f>
        <v>0</v>
      </c>
      <c r="N164" s="10">
        <f>SUM(E164,H164,L164,M164)</f>
        <v>0</v>
      </c>
      <c r="O164" s="85"/>
      <c r="P164" s="85"/>
      <c r="Q164" s="10">
        <f>ROUND(N164,0.1)</f>
        <v>0</v>
      </c>
    </row>
    <row r="165" spans="1:17">
      <c r="A165" s="86"/>
      <c r="B165" s="7" t="s">
        <v>11</v>
      </c>
      <c r="C165" s="7">
        <v>15</v>
      </c>
      <c r="D165" s="7">
        <v>15</v>
      </c>
      <c r="E165" s="8">
        <v>30</v>
      </c>
      <c r="F165" s="9"/>
      <c r="G165" s="7">
        <v>10</v>
      </c>
      <c r="H165" s="8">
        <v>10</v>
      </c>
      <c r="I165" s="9"/>
      <c r="J165" s="7">
        <v>20</v>
      </c>
      <c r="K165" s="7" t="s">
        <v>15</v>
      </c>
      <c r="L165" s="8">
        <v>10</v>
      </c>
      <c r="M165" s="9"/>
      <c r="N165" s="7" t="s">
        <v>14</v>
      </c>
      <c r="O165" s="7">
        <v>100</v>
      </c>
      <c r="P165" s="7">
        <v>100</v>
      </c>
      <c r="Q165" s="7" t="s">
        <v>16</v>
      </c>
    </row>
    <row r="166" spans="1:17" ht="14.4" thickBot="1">
      <c r="A166" s="87"/>
      <c r="B166" s="5">
        <v>3</v>
      </c>
      <c r="C166" s="75"/>
      <c r="D166" s="75"/>
      <c r="E166" s="5">
        <f>SUM(C166:D166)</f>
        <v>0</v>
      </c>
      <c r="F166" s="6"/>
      <c r="G166" s="75"/>
      <c r="H166" s="5">
        <f>G166</f>
        <v>0</v>
      </c>
      <c r="I166" s="6"/>
      <c r="J166" s="75"/>
      <c r="K166" s="5">
        <f>J166*0.5</f>
        <v>0</v>
      </c>
      <c r="L166" s="5">
        <f>K166</f>
        <v>0</v>
      </c>
      <c r="M166" s="6"/>
      <c r="N166" s="5">
        <f>SUM(E166,H166,L166)*2</f>
        <v>0</v>
      </c>
      <c r="O166" s="5">
        <f>SUM(Q163,Q164,N166)*0.333</f>
        <v>0</v>
      </c>
      <c r="P166" s="5">
        <f>IF('Calculation of Exam'!H155,'Calculation of Exam'!H155,'Calculation of Exam'!H155)</f>
        <v>0</v>
      </c>
      <c r="Q166" s="5">
        <f>SUM(O166,P166)*0.5</f>
        <v>0</v>
      </c>
    </row>
    <row r="167" spans="1:17" ht="14.4" thickTop="1"/>
    <row r="168" spans="1:17" ht="36" customHeight="1">
      <c r="A168" s="2"/>
      <c r="B168" s="2"/>
      <c r="C168" s="88" t="s">
        <v>0</v>
      </c>
      <c r="D168" s="88"/>
      <c r="E168" s="88"/>
      <c r="F168" s="89" t="s">
        <v>1</v>
      </c>
      <c r="G168" s="89"/>
      <c r="H168" s="89"/>
      <c r="I168" s="89" t="s">
        <v>2</v>
      </c>
      <c r="J168" s="89"/>
      <c r="K168" s="89"/>
      <c r="L168" s="89"/>
      <c r="M168" s="3" t="s">
        <v>3</v>
      </c>
      <c r="N168" s="3" t="s">
        <v>4</v>
      </c>
      <c r="O168" s="3" t="s">
        <v>5</v>
      </c>
      <c r="P168" s="3" t="s">
        <v>6</v>
      </c>
      <c r="Q168" s="3" t="s">
        <v>7</v>
      </c>
    </row>
    <row r="169" spans="1:17" ht="24" customHeight="1" thickBot="1">
      <c r="A169" s="21" t="s">
        <v>8</v>
      </c>
      <c r="B169" s="22"/>
      <c r="C169" s="22">
        <v>1</v>
      </c>
      <c r="D169" s="22">
        <v>2</v>
      </c>
      <c r="E169" s="22" t="s">
        <v>9</v>
      </c>
      <c r="F169" s="22">
        <v>1</v>
      </c>
      <c r="G169" s="22">
        <v>2</v>
      </c>
      <c r="H169" s="22" t="s">
        <v>9</v>
      </c>
      <c r="I169" s="22">
        <v>1</v>
      </c>
      <c r="J169" s="22">
        <v>2</v>
      </c>
      <c r="K169" s="22"/>
      <c r="L169" s="22" t="s">
        <v>10</v>
      </c>
      <c r="M169" s="22"/>
      <c r="N169" s="22"/>
      <c r="O169" s="22">
        <v>100</v>
      </c>
      <c r="P169" s="22">
        <v>100</v>
      </c>
      <c r="Q169" s="22">
        <v>100</v>
      </c>
    </row>
    <row r="170" spans="1:17" ht="14.4" thickTop="1">
      <c r="A170" s="25">
        <v>30</v>
      </c>
      <c r="B170" s="23" t="s">
        <v>11</v>
      </c>
      <c r="C170" s="23">
        <v>15</v>
      </c>
      <c r="D170" s="23">
        <v>15</v>
      </c>
      <c r="E170" s="24">
        <v>30</v>
      </c>
      <c r="F170" s="23">
        <v>10</v>
      </c>
      <c r="G170" s="23">
        <v>10</v>
      </c>
      <c r="H170" s="24">
        <v>20</v>
      </c>
      <c r="I170" s="23">
        <v>20</v>
      </c>
      <c r="J170" s="23">
        <v>20</v>
      </c>
      <c r="K170" s="23" t="s">
        <v>12</v>
      </c>
      <c r="L170" s="24">
        <v>20</v>
      </c>
      <c r="M170" s="23">
        <v>30</v>
      </c>
      <c r="N170" s="23">
        <v>100</v>
      </c>
      <c r="O170" s="82" t="s">
        <v>13</v>
      </c>
      <c r="P170" s="83"/>
      <c r="Q170" s="23">
        <v>100</v>
      </c>
    </row>
    <row r="171" spans="1:17">
      <c r="A171" s="86"/>
      <c r="B171" s="4">
        <v>1</v>
      </c>
      <c r="C171" s="73"/>
      <c r="D171" s="73"/>
      <c r="E171" s="4">
        <f>SUM(C171:D171)</f>
        <v>0</v>
      </c>
      <c r="F171" s="73"/>
      <c r="G171" s="73"/>
      <c r="H171" s="4">
        <f>SUM(F171:G171)</f>
        <v>0</v>
      </c>
      <c r="I171" s="73"/>
      <c r="J171" s="73"/>
      <c r="K171" s="4">
        <f>SUM(I171:J171)*0.5</f>
        <v>0</v>
      </c>
      <c r="L171" s="4">
        <f>K171</f>
        <v>0</v>
      </c>
      <c r="M171" s="4">
        <f>IF('Calculation of Exam'!D163,'Calculation of Exam'!D163,'Calculation of Exam'!D163)</f>
        <v>0</v>
      </c>
      <c r="N171" s="4">
        <f>SUM(E171,H171,L171,M171)</f>
        <v>0</v>
      </c>
      <c r="O171" s="84"/>
      <c r="P171" s="84"/>
      <c r="Q171" s="4">
        <f>ROUND(N171,0.1)</f>
        <v>0</v>
      </c>
    </row>
    <row r="172" spans="1:17" ht="14.4" thickBot="1">
      <c r="A172" s="86"/>
      <c r="B172" s="10">
        <v>2</v>
      </c>
      <c r="C172" s="74"/>
      <c r="D172" s="74"/>
      <c r="E172" s="10">
        <f>SUM(C172:D172)</f>
        <v>0</v>
      </c>
      <c r="F172" s="74"/>
      <c r="G172" s="74"/>
      <c r="H172" s="10">
        <f>SUM(F172:G172)</f>
        <v>0</v>
      </c>
      <c r="I172" s="74"/>
      <c r="J172" s="74"/>
      <c r="K172" s="10">
        <f>SUM(I172:J172)*0.5</f>
        <v>0</v>
      </c>
      <c r="L172" s="10">
        <f>K172</f>
        <v>0</v>
      </c>
      <c r="M172" s="10">
        <f>IF('Calculation of Exam'!F163,'Calculation of Exam'!F163,'Calculation of Exam'!F163)</f>
        <v>0</v>
      </c>
      <c r="N172" s="10">
        <f>SUM(E172,H172,L172,M172)</f>
        <v>0</v>
      </c>
      <c r="O172" s="85"/>
      <c r="P172" s="85"/>
      <c r="Q172" s="10">
        <f>ROUND(N172,0.1)</f>
        <v>0</v>
      </c>
    </row>
    <row r="173" spans="1:17">
      <c r="A173" s="86"/>
      <c r="B173" s="7" t="s">
        <v>11</v>
      </c>
      <c r="C173" s="7">
        <v>15</v>
      </c>
      <c r="D173" s="7">
        <v>15</v>
      </c>
      <c r="E173" s="8">
        <v>30</v>
      </c>
      <c r="F173" s="9"/>
      <c r="G173" s="7">
        <v>10</v>
      </c>
      <c r="H173" s="8">
        <v>10</v>
      </c>
      <c r="I173" s="9"/>
      <c r="J173" s="7">
        <v>20</v>
      </c>
      <c r="K173" s="7" t="s">
        <v>15</v>
      </c>
      <c r="L173" s="8">
        <v>10</v>
      </c>
      <c r="M173" s="9"/>
      <c r="N173" s="7" t="s">
        <v>14</v>
      </c>
      <c r="O173" s="7">
        <v>100</v>
      </c>
      <c r="P173" s="7">
        <v>100</v>
      </c>
      <c r="Q173" s="7" t="s">
        <v>16</v>
      </c>
    </row>
    <row r="174" spans="1:17" ht="14.4" thickBot="1">
      <c r="A174" s="87"/>
      <c r="B174" s="5">
        <v>3</v>
      </c>
      <c r="C174" s="75"/>
      <c r="D174" s="75"/>
      <c r="E174" s="5">
        <f>SUM(C174:D174)</f>
        <v>0</v>
      </c>
      <c r="F174" s="6"/>
      <c r="G174" s="75"/>
      <c r="H174" s="5">
        <f>G174</f>
        <v>0</v>
      </c>
      <c r="I174" s="6"/>
      <c r="J174" s="75"/>
      <c r="K174" s="5">
        <f>J174*0.5</f>
        <v>0</v>
      </c>
      <c r="L174" s="5">
        <f>K174</f>
        <v>0</v>
      </c>
      <c r="M174" s="6"/>
      <c r="N174" s="5">
        <f>SUM(E174,H174,L174)*2</f>
        <v>0</v>
      </c>
      <c r="O174" s="5">
        <f>SUM(Q171,Q172,N174)*0.333</f>
        <v>0</v>
      </c>
      <c r="P174" s="5">
        <f>IF('Calculation of Exam'!H163,'Calculation of Exam'!H163,'Calculation of Exam'!H163)</f>
        <v>0</v>
      </c>
      <c r="Q174" s="5">
        <f>SUM(O174,P174)*0.5</f>
        <v>0</v>
      </c>
    </row>
    <row r="175" spans="1:17" ht="14.4" thickTop="1">
      <c r="A175" s="25">
        <v>31</v>
      </c>
      <c r="B175" s="23" t="s">
        <v>11</v>
      </c>
      <c r="C175" s="23">
        <v>15</v>
      </c>
      <c r="D175" s="23">
        <v>15</v>
      </c>
      <c r="E175" s="24">
        <v>30</v>
      </c>
      <c r="F175" s="23">
        <v>10</v>
      </c>
      <c r="G175" s="23">
        <v>10</v>
      </c>
      <c r="H175" s="24">
        <v>20</v>
      </c>
      <c r="I175" s="23">
        <v>20</v>
      </c>
      <c r="J175" s="23">
        <v>20</v>
      </c>
      <c r="K175" s="23" t="s">
        <v>12</v>
      </c>
      <c r="L175" s="24">
        <v>20</v>
      </c>
      <c r="M175" s="23">
        <v>30</v>
      </c>
      <c r="N175" s="23">
        <v>100</v>
      </c>
      <c r="O175" s="82" t="s">
        <v>13</v>
      </c>
      <c r="P175" s="83"/>
      <c r="Q175" s="23">
        <v>100</v>
      </c>
    </row>
    <row r="176" spans="1:17">
      <c r="A176" s="86"/>
      <c r="B176" s="4">
        <v>1</v>
      </c>
      <c r="C176" s="73"/>
      <c r="D176" s="73"/>
      <c r="E176" s="4">
        <f>SUM(C176:D176)</f>
        <v>0</v>
      </c>
      <c r="F176" s="73"/>
      <c r="G176" s="73"/>
      <c r="H176" s="4">
        <f>SUM(F176:G176)</f>
        <v>0</v>
      </c>
      <c r="I176" s="73"/>
      <c r="J176" s="73"/>
      <c r="K176" s="4">
        <f>SUM(I176:J176)*0.5</f>
        <v>0</v>
      </c>
      <c r="L176" s="4">
        <f>K176</f>
        <v>0</v>
      </c>
      <c r="M176" s="4">
        <f>IF('Calculation of Exam'!D168,'Calculation of Exam'!D168,'Calculation of Exam'!D168)</f>
        <v>0</v>
      </c>
      <c r="N176" s="4">
        <f>SUM(E176,H176,L176,M176)</f>
        <v>0</v>
      </c>
      <c r="O176" s="84"/>
      <c r="P176" s="84"/>
      <c r="Q176" s="4">
        <f>ROUND(N176,0.1)</f>
        <v>0</v>
      </c>
    </row>
    <row r="177" spans="1:17" ht="14.4" thickBot="1">
      <c r="A177" s="86"/>
      <c r="B177" s="10">
        <v>2</v>
      </c>
      <c r="C177" s="74"/>
      <c r="D177" s="74"/>
      <c r="E177" s="10">
        <f>SUM(C177:D177)</f>
        <v>0</v>
      </c>
      <c r="F177" s="74"/>
      <c r="G177" s="74"/>
      <c r="H177" s="10">
        <f>SUM(F177:G177)</f>
        <v>0</v>
      </c>
      <c r="I177" s="74"/>
      <c r="J177" s="74"/>
      <c r="K177" s="10">
        <f>SUM(I177:J177)*0.5</f>
        <v>0</v>
      </c>
      <c r="L177" s="10">
        <f>K177</f>
        <v>0</v>
      </c>
      <c r="M177" s="10">
        <f>IF('Calculation of Exam'!F168,'Calculation of Exam'!F168,'Calculation of Exam'!F168)</f>
        <v>0</v>
      </c>
      <c r="N177" s="10">
        <f>SUM(E177,H177,L177,M177)</f>
        <v>0</v>
      </c>
      <c r="O177" s="85"/>
      <c r="P177" s="85"/>
      <c r="Q177" s="10">
        <f>ROUND(N177,0.1)</f>
        <v>0</v>
      </c>
    </row>
    <row r="178" spans="1:17">
      <c r="A178" s="86"/>
      <c r="B178" s="7" t="s">
        <v>11</v>
      </c>
      <c r="C178" s="7">
        <v>15</v>
      </c>
      <c r="D178" s="7">
        <v>15</v>
      </c>
      <c r="E178" s="8">
        <v>30</v>
      </c>
      <c r="F178" s="9"/>
      <c r="G178" s="7">
        <v>10</v>
      </c>
      <c r="H178" s="8">
        <v>10</v>
      </c>
      <c r="I178" s="9"/>
      <c r="J178" s="7">
        <v>20</v>
      </c>
      <c r="K178" s="7" t="s">
        <v>15</v>
      </c>
      <c r="L178" s="8">
        <v>10</v>
      </c>
      <c r="M178" s="9"/>
      <c r="N178" s="7" t="s">
        <v>14</v>
      </c>
      <c r="O178" s="7">
        <v>100</v>
      </c>
      <c r="P178" s="7">
        <v>100</v>
      </c>
      <c r="Q178" s="7" t="s">
        <v>16</v>
      </c>
    </row>
    <row r="179" spans="1:17" ht="14.4" thickBot="1">
      <c r="A179" s="87"/>
      <c r="B179" s="5">
        <v>3</v>
      </c>
      <c r="C179" s="75"/>
      <c r="D179" s="75"/>
      <c r="E179" s="5">
        <f>SUM(C179:D179)</f>
        <v>0</v>
      </c>
      <c r="F179" s="6"/>
      <c r="G179" s="75"/>
      <c r="H179" s="5">
        <f>G179</f>
        <v>0</v>
      </c>
      <c r="I179" s="6"/>
      <c r="J179" s="75"/>
      <c r="K179" s="5">
        <f>J179*0.5</f>
        <v>0</v>
      </c>
      <c r="L179" s="5">
        <f>K179</f>
        <v>0</v>
      </c>
      <c r="M179" s="6"/>
      <c r="N179" s="5">
        <f>SUM(E179,H179,L179)*2</f>
        <v>0</v>
      </c>
      <c r="O179" s="5">
        <f>SUM(Q176,Q177,N179)*0.333</f>
        <v>0</v>
      </c>
      <c r="P179" s="5">
        <f>IF('Calculation of Exam'!H168,'Calculation of Exam'!H168,'Calculation of Exam'!H168)</f>
        <v>0</v>
      </c>
      <c r="Q179" s="5">
        <f>SUM(O179,P179)*0.5</f>
        <v>0</v>
      </c>
    </row>
    <row r="180" spans="1:17" ht="14.4" thickTop="1">
      <c r="A180" s="25">
        <v>32</v>
      </c>
      <c r="B180" s="23" t="s">
        <v>11</v>
      </c>
      <c r="C180" s="23">
        <v>15</v>
      </c>
      <c r="D180" s="23">
        <v>15</v>
      </c>
      <c r="E180" s="24">
        <v>30</v>
      </c>
      <c r="F180" s="23">
        <v>10</v>
      </c>
      <c r="G180" s="23">
        <v>10</v>
      </c>
      <c r="H180" s="24">
        <v>20</v>
      </c>
      <c r="I180" s="23">
        <v>20</v>
      </c>
      <c r="J180" s="23">
        <v>20</v>
      </c>
      <c r="K180" s="23" t="s">
        <v>12</v>
      </c>
      <c r="L180" s="24">
        <v>20</v>
      </c>
      <c r="M180" s="23">
        <v>30</v>
      </c>
      <c r="N180" s="23">
        <v>100</v>
      </c>
      <c r="O180" s="82" t="s">
        <v>13</v>
      </c>
      <c r="P180" s="83"/>
      <c r="Q180" s="23">
        <v>100</v>
      </c>
    </row>
    <row r="181" spans="1:17">
      <c r="A181" s="86"/>
      <c r="B181" s="4">
        <v>1</v>
      </c>
      <c r="C181" s="73"/>
      <c r="D181" s="73"/>
      <c r="E181" s="4">
        <f>SUM(C181:D181)</f>
        <v>0</v>
      </c>
      <c r="F181" s="73"/>
      <c r="G181" s="73"/>
      <c r="H181" s="4">
        <f>SUM(F181:G181)</f>
        <v>0</v>
      </c>
      <c r="I181" s="73"/>
      <c r="J181" s="73"/>
      <c r="K181" s="4">
        <f>SUM(I181:J181)*0.5</f>
        <v>0</v>
      </c>
      <c r="L181" s="4">
        <f>K181</f>
        <v>0</v>
      </c>
      <c r="M181" s="4">
        <f>IF('Calculation of Exam'!D173,'Calculation of Exam'!D173,'Calculation of Exam'!D173)</f>
        <v>0</v>
      </c>
      <c r="N181" s="4">
        <f>SUM(E181,H181,L181,M181)</f>
        <v>0</v>
      </c>
      <c r="O181" s="84"/>
      <c r="P181" s="84"/>
      <c r="Q181" s="4">
        <f>ROUND(N181,0.1)</f>
        <v>0</v>
      </c>
    </row>
    <row r="182" spans="1:17" ht="14.4" thickBot="1">
      <c r="A182" s="86"/>
      <c r="B182" s="10">
        <v>2</v>
      </c>
      <c r="C182" s="74"/>
      <c r="D182" s="74"/>
      <c r="E182" s="10">
        <f>SUM(C182:D182)</f>
        <v>0</v>
      </c>
      <c r="F182" s="74"/>
      <c r="G182" s="74"/>
      <c r="H182" s="10">
        <f>SUM(F182:G182)</f>
        <v>0</v>
      </c>
      <c r="I182" s="74"/>
      <c r="J182" s="74"/>
      <c r="K182" s="10">
        <f>SUM(I182:J182)*0.5</f>
        <v>0</v>
      </c>
      <c r="L182" s="10">
        <f>K182</f>
        <v>0</v>
      </c>
      <c r="M182" s="10">
        <f>IF('Calculation of Exam'!F173,'Calculation of Exam'!F173,'Calculation of Exam'!F173)</f>
        <v>0</v>
      </c>
      <c r="N182" s="10">
        <f>SUM(E182,H182,L182,M182)</f>
        <v>0</v>
      </c>
      <c r="O182" s="85"/>
      <c r="P182" s="85"/>
      <c r="Q182" s="10">
        <f>ROUND(N182,0.1)</f>
        <v>0</v>
      </c>
    </row>
    <row r="183" spans="1:17">
      <c r="A183" s="86"/>
      <c r="B183" s="7" t="s">
        <v>11</v>
      </c>
      <c r="C183" s="7">
        <v>15</v>
      </c>
      <c r="D183" s="7">
        <v>15</v>
      </c>
      <c r="E183" s="8">
        <v>30</v>
      </c>
      <c r="F183" s="9"/>
      <c r="G183" s="7">
        <v>10</v>
      </c>
      <c r="H183" s="8">
        <v>10</v>
      </c>
      <c r="I183" s="9"/>
      <c r="J183" s="7">
        <v>20</v>
      </c>
      <c r="K183" s="7" t="s">
        <v>15</v>
      </c>
      <c r="L183" s="8">
        <v>10</v>
      </c>
      <c r="M183" s="9"/>
      <c r="N183" s="7" t="s">
        <v>14</v>
      </c>
      <c r="O183" s="7">
        <v>100</v>
      </c>
      <c r="P183" s="7">
        <v>100</v>
      </c>
      <c r="Q183" s="7" t="s">
        <v>16</v>
      </c>
    </row>
    <row r="184" spans="1:17" ht="14.4" thickBot="1">
      <c r="A184" s="87"/>
      <c r="B184" s="5">
        <v>3</v>
      </c>
      <c r="C184" s="75"/>
      <c r="D184" s="75"/>
      <c r="E184" s="5">
        <f>SUM(C184:D184)</f>
        <v>0</v>
      </c>
      <c r="F184" s="6"/>
      <c r="G184" s="75"/>
      <c r="H184" s="5">
        <f>G184</f>
        <v>0</v>
      </c>
      <c r="I184" s="6"/>
      <c r="J184" s="75"/>
      <c r="K184" s="5">
        <f>J184*0.5</f>
        <v>0</v>
      </c>
      <c r="L184" s="5">
        <f>K184</f>
        <v>0</v>
      </c>
      <c r="M184" s="6"/>
      <c r="N184" s="5">
        <f>SUM(E184,H184,L184)*2</f>
        <v>0</v>
      </c>
      <c r="O184" s="5">
        <f>SUM(Q181,Q182,N184)*0.333</f>
        <v>0</v>
      </c>
      <c r="P184" s="5">
        <f>IF('Calculation of Exam'!H173,'Calculation of Exam'!H173,'Calculation of Exam'!H173)</f>
        <v>0</v>
      </c>
      <c r="Q184" s="5">
        <f>SUM(O184,P184)*0.5</f>
        <v>0</v>
      </c>
    </row>
    <row r="185" spans="1:17" ht="14.4" thickTop="1">
      <c r="A185" s="25">
        <v>33</v>
      </c>
      <c r="B185" s="23" t="s">
        <v>11</v>
      </c>
      <c r="C185" s="23">
        <v>15</v>
      </c>
      <c r="D185" s="23">
        <v>15</v>
      </c>
      <c r="E185" s="24">
        <v>30</v>
      </c>
      <c r="F185" s="23">
        <v>10</v>
      </c>
      <c r="G185" s="23">
        <v>10</v>
      </c>
      <c r="H185" s="24">
        <v>20</v>
      </c>
      <c r="I185" s="23">
        <v>20</v>
      </c>
      <c r="J185" s="23">
        <v>20</v>
      </c>
      <c r="K185" s="23" t="s">
        <v>12</v>
      </c>
      <c r="L185" s="24">
        <v>20</v>
      </c>
      <c r="M185" s="23">
        <v>30</v>
      </c>
      <c r="N185" s="23">
        <v>100</v>
      </c>
      <c r="O185" s="82" t="s">
        <v>13</v>
      </c>
      <c r="P185" s="83"/>
      <c r="Q185" s="23">
        <v>100</v>
      </c>
    </row>
    <row r="186" spans="1:17">
      <c r="A186" s="86"/>
      <c r="B186" s="4">
        <v>1</v>
      </c>
      <c r="C186" s="73"/>
      <c r="D186" s="73"/>
      <c r="E186" s="4">
        <f>SUM(C186:D186)</f>
        <v>0</v>
      </c>
      <c r="F186" s="73"/>
      <c r="G186" s="73"/>
      <c r="H186" s="4">
        <f>SUM(F186:G186)</f>
        <v>0</v>
      </c>
      <c r="I186" s="73"/>
      <c r="J186" s="73"/>
      <c r="K186" s="4">
        <f>SUM(I186:J186)*0.5</f>
        <v>0</v>
      </c>
      <c r="L186" s="4">
        <f>K186</f>
        <v>0</v>
      </c>
      <c r="M186" s="4">
        <f>IF('Calculation of Exam'!D178,'Calculation of Exam'!D178,'Calculation of Exam'!D178)</f>
        <v>0</v>
      </c>
      <c r="N186" s="4">
        <f>SUM(E186,H186,L186,M186)</f>
        <v>0</v>
      </c>
      <c r="O186" s="84"/>
      <c r="P186" s="84"/>
      <c r="Q186" s="4">
        <f>ROUND(N186,0.1)</f>
        <v>0</v>
      </c>
    </row>
    <row r="187" spans="1:17" ht="14.4" thickBot="1">
      <c r="A187" s="86"/>
      <c r="B187" s="10">
        <v>2</v>
      </c>
      <c r="C187" s="74"/>
      <c r="D187" s="74"/>
      <c r="E187" s="10">
        <f>SUM(C187:D187)</f>
        <v>0</v>
      </c>
      <c r="F187" s="74"/>
      <c r="G187" s="74"/>
      <c r="H187" s="10">
        <f>SUM(F187:G187)</f>
        <v>0</v>
      </c>
      <c r="I187" s="74"/>
      <c r="J187" s="74"/>
      <c r="K187" s="10">
        <f>SUM(I187:J187)*0.5</f>
        <v>0</v>
      </c>
      <c r="L187" s="10">
        <f>K187</f>
        <v>0</v>
      </c>
      <c r="M187" s="10">
        <f>IF('Calculation of Exam'!F178,'Calculation of Exam'!F178,'Calculation of Exam'!F178)</f>
        <v>0</v>
      </c>
      <c r="N187" s="10">
        <f>SUM(E187,H187,L187,M187)</f>
        <v>0</v>
      </c>
      <c r="O187" s="85"/>
      <c r="P187" s="85"/>
      <c r="Q187" s="10">
        <f>ROUND(N187,0.1)</f>
        <v>0</v>
      </c>
    </row>
    <row r="188" spans="1:17">
      <c r="A188" s="86"/>
      <c r="B188" s="7" t="s">
        <v>11</v>
      </c>
      <c r="C188" s="7">
        <v>15</v>
      </c>
      <c r="D188" s="7">
        <v>15</v>
      </c>
      <c r="E188" s="8">
        <v>30</v>
      </c>
      <c r="F188" s="9"/>
      <c r="G188" s="7">
        <v>10</v>
      </c>
      <c r="H188" s="8">
        <v>10</v>
      </c>
      <c r="I188" s="9"/>
      <c r="J188" s="7">
        <v>20</v>
      </c>
      <c r="K188" s="7" t="s">
        <v>15</v>
      </c>
      <c r="L188" s="8">
        <v>10</v>
      </c>
      <c r="M188" s="9"/>
      <c r="N188" s="7" t="s">
        <v>14</v>
      </c>
      <c r="O188" s="7">
        <v>100</v>
      </c>
      <c r="P188" s="7">
        <v>100</v>
      </c>
      <c r="Q188" s="7" t="s">
        <v>16</v>
      </c>
    </row>
    <row r="189" spans="1:17" ht="14.4" thickBot="1">
      <c r="A189" s="87"/>
      <c r="B189" s="5">
        <v>3</v>
      </c>
      <c r="C189" s="75"/>
      <c r="D189" s="75"/>
      <c r="E189" s="5">
        <f>SUM(C189:D189)</f>
        <v>0</v>
      </c>
      <c r="F189" s="6"/>
      <c r="G189" s="75"/>
      <c r="H189" s="5">
        <f>G189</f>
        <v>0</v>
      </c>
      <c r="I189" s="6"/>
      <c r="J189" s="75"/>
      <c r="K189" s="5">
        <f>J189*0.5</f>
        <v>0</v>
      </c>
      <c r="L189" s="5">
        <f>K189</f>
        <v>0</v>
      </c>
      <c r="M189" s="6"/>
      <c r="N189" s="5">
        <f>SUM(E189,H189,L189)*2</f>
        <v>0</v>
      </c>
      <c r="O189" s="5">
        <f>SUM(Q186,Q187,N189)*0.333</f>
        <v>0</v>
      </c>
      <c r="P189" s="5">
        <f>IF('Calculation of Exam'!H178,'Calculation of Exam'!H178,'Calculation of Exam'!H178)</f>
        <v>0</v>
      </c>
      <c r="Q189" s="5">
        <f>SUM(O189,P189)*0.5</f>
        <v>0</v>
      </c>
    </row>
    <row r="190" spans="1:17" ht="14.4" thickTop="1">
      <c r="A190" s="25">
        <v>34</v>
      </c>
      <c r="B190" s="23" t="s">
        <v>11</v>
      </c>
      <c r="C190" s="23">
        <v>15</v>
      </c>
      <c r="D190" s="23">
        <v>15</v>
      </c>
      <c r="E190" s="24">
        <v>30</v>
      </c>
      <c r="F190" s="23">
        <v>10</v>
      </c>
      <c r="G190" s="23">
        <v>10</v>
      </c>
      <c r="H190" s="24">
        <v>20</v>
      </c>
      <c r="I190" s="23">
        <v>20</v>
      </c>
      <c r="J190" s="23">
        <v>20</v>
      </c>
      <c r="K190" s="23" t="s">
        <v>12</v>
      </c>
      <c r="L190" s="24">
        <v>20</v>
      </c>
      <c r="M190" s="23">
        <v>30</v>
      </c>
      <c r="N190" s="23">
        <v>100</v>
      </c>
      <c r="O190" s="82" t="s">
        <v>13</v>
      </c>
      <c r="P190" s="83"/>
      <c r="Q190" s="23">
        <v>100</v>
      </c>
    </row>
    <row r="191" spans="1:17">
      <c r="A191" s="86"/>
      <c r="B191" s="4">
        <v>1</v>
      </c>
      <c r="C191" s="73"/>
      <c r="D191" s="73"/>
      <c r="E191" s="4">
        <f>SUM(C191:D191)</f>
        <v>0</v>
      </c>
      <c r="F191" s="73"/>
      <c r="G191" s="73"/>
      <c r="H191" s="4">
        <f>SUM(F191:G191)</f>
        <v>0</v>
      </c>
      <c r="I191" s="73"/>
      <c r="J191" s="73"/>
      <c r="K191" s="4">
        <f>SUM(I191:J191)*0.5</f>
        <v>0</v>
      </c>
      <c r="L191" s="4">
        <f>K191</f>
        <v>0</v>
      </c>
      <c r="M191" s="4">
        <f>IF('Calculation of Exam'!D183,'Calculation of Exam'!D183,'Calculation of Exam'!D183)</f>
        <v>0</v>
      </c>
      <c r="N191" s="4">
        <f>SUM(E191,H191,L191,M191)</f>
        <v>0</v>
      </c>
      <c r="O191" s="84"/>
      <c r="P191" s="84"/>
      <c r="Q191" s="4">
        <f>ROUND(N191,0.1)</f>
        <v>0</v>
      </c>
    </row>
    <row r="192" spans="1:17" ht="14.4" thickBot="1">
      <c r="A192" s="86"/>
      <c r="B192" s="10">
        <v>2</v>
      </c>
      <c r="C192" s="74"/>
      <c r="D192" s="74"/>
      <c r="E192" s="10">
        <f>SUM(C192:D192)</f>
        <v>0</v>
      </c>
      <c r="F192" s="74"/>
      <c r="G192" s="74"/>
      <c r="H192" s="10">
        <f>SUM(F192:G192)</f>
        <v>0</v>
      </c>
      <c r="I192" s="74"/>
      <c r="J192" s="74"/>
      <c r="K192" s="10">
        <f>SUM(I192:J192)*0.5</f>
        <v>0</v>
      </c>
      <c r="L192" s="10">
        <f>K192</f>
        <v>0</v>
      </c>
      <c r="M192" s="10">
        <f>IF('Calculation of Exam'!F183,'Calculation of Exam'!F183,'Calculation of Exam'!F183)</f>
        <v>0</v>
      </c>
      <c r="N192" s="10">
        <f>SUM(E192,H192,L192,M192)</f>
        <v>0</v>
      </c>
      <c r="O192" s="85"/>
      <c r="P192" s="85"/>
      <c r="Q192" s="10">
        <f>ROUND(N192,0.1)</f>
        <v>0</v>
      </c>
    </row>
    <row r="193" spans="1:17">
      <c r="A193" s="86"/>
      <c r="B193" s="7" t="s">
        <v>11</v>
      </c>
      <c r="C193" s="7">
        <v>15</v>
      </c>
      <c r="D193" s="7">
        <v>15</v>
      </c>
      <c r="E193" s="8">
        <v>30</v>
      </c>
      <c r="F193" s="9"/>
      <c r="G193" s="7">
        <v>10</v>
      </c>
      <c r="H193" s="8">
        <v>10</v>
      </c>
      <c r="I193" s="9"/>
      <c r="J193" s="7">
        <v>20</v>
      </c>
      <c r="K193" s="7" t="s">
        <v>15</v>
      </c>
      <c r="L193" s="8">
        <v>10</v>
      </c>
      <c r="M193" s="9"/>
      <c r="N193" s="7" t="s">
        <v>14</v>
      </c>
      <c r="O193" s="7">
        <v>100</v>
      </c>
      <c r="P193" s="7">
        <v>100</v>
      </c>
      <c r="Q193" s="7" t="s">
        <v>16</v>
      </c>
    </row>
    <row r="194" spans="1:17" ht="14.4" thickBot="1">
      <c r="A194" s="87"/>
      <c r="B194" s="5">
        <v>3</v>
      </c>
      <c r="C194" s="75"/>
      <c r="D194" s="75"/>
      <c r="E194" s="5">
        <f>SUM(C194:D194)</f>
        <v>0</v>
      </c>
      <c r="F194" s="6"/>
      <c r="G194" s="75"/>
      <c r="H194" s="5">
        <f>G194</f>
        <v>0</v>
      </c>
      <c r="I194" s="6"/>
      <c r="J194" s="75"/>
      <c r="K194" s="5">
        <f>J194*0.5</f>
        <v>0</v>
      </c>
      <c r="L194" s="5">
        <f>K194</f>
        <v>0</v>
      </c>
      <c r="M194" s="6"/>
      <c r="N194" s="5">
        <f>SUM(E194,H194,L194)*2</f>
        <v>0</v>
      </c>
      <c r="O194" s="5">
        <f>SUM(Q191,Q192,N194)*0.333</f>
        <v>0</v>
      </c>
      <c r="P194" s="5">
        <f>IF('Calculation of Exam'!H183,'Calculation of Exam'!H183,'Calculation of Exam'!H183)</f>
        <v>0</v>
      </c>
      <c r="Q194" s="5">
        <f>SUM(O194,P194)*0.5</f>
        <v>0</v>
      </c>
    </row>
    <row r="195" spans="1:17" ht="14.4" thickTop="1">
      <c r="A195" s="25">
        <v>35</v>
      </c>
      <c r="B195" s="23" t="s">
        <v>11</v>
      </c>
      <c r="C195" s="23">
        <v>15</v>
      </c>
      <c r="D195" s="23">
        <v>15</v>
      </c>
      <c r="E195" s="24">
        <v>30</v>
      </c>
      <c r="F195" s="23">
        <v>10</v>
      </c>
      <c r="G195" s="23">
        <v>10</v>
      </c>
      <c r="H195" s="24">
        <v>20</v>
      </c>
      <c r="I195" s="23">
        <v>20</v>
      </c>
      <c r="J195" s="23">
        <v>20</v>
      </c>
      <c r="K195" s="23" t="s">
        <v>12</v>
      </c>
      <c r="L195" s="24">
        <v>20</v>
      </c>
      <c r="M195" s="23">
        <v>30</v>
      </c>
      <c r="N195" s="23">
        <v>100</v>
      </c>
      <c r="O195" s="82" t="s">
        <v>13</v>
      </c>
      <c r="P195" s="83"/>
      <c r="Q195" s="23">
        <v>100</v>
      </c>
    </row>
    <row r="196" spans="1:17">
      <c r="A196" s="86"/>
      <c r="B196" s="4">
        <v>1</v>
      </c>
      <c r="C196" s="73"/>
      <c r="D196" s="73"/>
      <c r="E196" s="4">
        <f>SUM(C196:D196)</f>
        <v>0</v>
      </c>
      <c r="F196" s="73"/>
      <c r="G196" s="73"/>
      <c r="H196" s="4">
        <f>SUM(F196:G196)</f>
        <v>0</v>
      </c>
      <c r="I196" s="73"/>
      <c r="J196" s="73"/>
      <c r="K196" s="4">
        <f>SUM(I196:J196)*0.5</f>
        <v>0</v>
      </c>
      <c r="L196" s="4">
        <f>K196</f>
        <v>0</v>
      </c>
      <c r="M196" s="4">
        <f>IF('Calculation of Exam'!D188,'Calculation of Exam'!D188,'Calculation of Exam'!D188)</f>
        <v>0</v>
      </c>
      <c r="N196" s="4">
        <f>SUM(E196,H196,L196,M196)</f>
        <v>0</v>
      </c>
      <c r="O196" s="84"/>
      <c r="P196" s="84"/>
      <c r="Q196" s="4">
        <f>ROUND(N196,0.1)</f>
        <v>0</v>
      </c>
    </row>
    <row r="197" spans="1:17" ht="14.4" thickBot="1">
      <c r="A197" s="86"/>
      <c r="B197" s="10">
        <v>2</v>
      </c>
      <c r="C197" s="74"/>
      <c r="D197" s="74"/>
      <c r="E197" s="10">
        <f>SUM(C197:D197)</f>
        <v>0</v>
      </c>
      <c r="F197" s="74"/>
      <c r="G197" s="74"/>
      <c r="H197" s="10">
        <f>SUM(F197:G197)</f>
        <v>0</v>
      </c>
      <c r="I197" s="74"/>
      <c r="J197" s="74"/>
      <c r="K197" s="10">
        <f>SUM(I197:J197)*0.5</f>
        <v>0</v>
      </c>
      <c r="L197" s="10">
        <f>K197</f>
        <v>0</v>
      </c>
      <c r="M197" s="10">
        <f>IF('Calculation of Exam'!F188,'Calculation of Exam'!F188,'Calculation of Exam'!F188)</f>
        <v>0</v>
      </c>
      <c r="N197" s="10">
        <f>SUM(E197,H197,L197,M197)</f>
        <v>0</v>
      </c>
      <c r="O197" s="85"/>
      <c r="P197" s="85"/>
      <c r="Q197" s="10">
        <f>ROUND(N197,0.1)</f>
        <v>0</v>
      </c>
    </row>
    <row r="198" spans="1:17">
      <c r="A198" s="86"/>
      <c r="B198" s="7" t="s">
        <v>11</v>
      </c>
      <c r="C198" s="7">
        <v>15</v>
      </c>
      <c r="D198" s="7">
        <v>15</v>
      </c>
      <c r="E198" s="8">
        <v>30</v>
      </c>
      <c r="F198" s="9"/>
      <c r="G198" s="7">
        <v>10</v>
      </c>
      <c r="H198" s="8">
        <v>10</v>
      </c>
      <c r="I198" s="9"/>
      <c r="J198" s="7">
        <v>20</v>
      </c>
      <c r="K198" s="7" t="s">
        <v>15</v>
      </c>
      <c r="L198" s="8">
        <v>10</v>
      </c>
      <c r="M198" s="9"/>
      <c r="N198" s="7" t="s">
        <v>14</v>
      </c>
      <c r="O198" s="7">
        <v>100</v>
      </c>
      <c r="P198" s="7">
        <v>100</v>
      </c>
      <c r="Q198" s="7" t="s">
        <v>16</v>
      </c>
    </row>
    <row r="199" spans="1:17" ht="14.4" thickBot="1">
      <c r="A199" s="87"/>
      <c r="B199" s="5">
        <v>3</v>
      </c>
      <c r="C199" s="75"/>
      <c r="D199" s="75"/>
      <c r="E199" s="5">
        <f>SUM(C199:D199)</f>
        <v>0</v>
      </c>
      <c r="F199" s="6"/>
      <c r="G199" s="75"/>
      <c r="H199" s="5">
        <f>G199</f>
        <v>0</v>
      </c>
      <c r="I199" s="6"/>
      <c r="J199" s="75"/>
      <c r="K199" s="5">
        <f>J199*0.5</f>
        <v>0</v>
      </c>
      <c r="L199" s="5">
        <f>K199</f>
        <v>0</v>
      </c>
      <c r="M199" s="6"/>
      <c r="N199" s="5">
        <f>SUM(E199,H199,L199)*2</f>
        <v>0</v>
      </c>
      <c r="O199" s="5">
        <f>SUM(Q196,Q197,N199)*0.333</f>
        <v>0</v>
      </c>
      <c r="P199" s="5">
        <f>IF('Calculation of Exam'!H188,'Calculation of Exam'!H188,'Calculation of Exam'!H188)</f>
        <v>0</v>
      </c>
      <c r="Q199" s="5">
        <f>SUM(O199,P199)*0.5</f>
        <v>0</v>
      </c>
    </row>
    <row r="200" spans="1:17" ht="14.4" thickTop="1"/>
    <row r="201" spans="1:17" ht="36.75" customHeight="1">
      <c r="A201" s="2"/>
      <c r="B201" s="2"/>
      <c r="C201" s="88" t="s">
        <v>0</v>
      </c>
      <c r="D201" s="88"/>
      <c r="E201" s="88"/>
      <c r="F201" s="89" t="s">
        <v>1</v>
      </c>
      <c r="G201" s="89"/>
      <c r="H201" s="89"/>
      <c r="I201" s="89" t="s">
        <v>2</v>
      </c>
      <c r="J201" s="89"/>
      <c r="K201" s="89"/>
      <c r="L201" s="89"/>
      <c r="M201" s="3" t="s">
        <v>3</v>
      </c>
      <c r="N201" s="3" t="s">
        <v>4</v>
      </c>
      <c r="O201" s="3" t="s">
        <v>5</v>
      </c>
      <c r="P201" s="3" t="s">
        <v>6</v>
      </c>
      <c r="Q201" s="3" t="s">
        <v>7</v>
      </c>
    </row>
    <row r="202" spans="1:17" ht="24" customHeight="1" thickBot="1">
      <c r="A202" s="21" t="s">
        <v>8</v>
      </c>
      <c r="B202" s="22"/>
      <c r="C202" s="22">
        <v>1</v>
      </c>
      <c r="D202" s="22">
        <v>2</v>
      </c>
      <c r="E202" s="22" t="s">
        <v>9</v>
      </c>
      <c r="F202" s="22">
        <v>1</v>
      </c>
      <c r="G202" s="22">
        <v>2</v>
      </c>
      <c r="H202" s="22" t="s">
        <v>9</v>
      </c>
      <c r="I202" s="22">
        <v>1</v>
      </c>
      <c r="J202" s="22">
        <v>2</v>
      </c>
      <c r="K202" s="22"/>
      <c r="L202" s="22" t="s">
        <v>10</v>
      </c>
      <c r="M202" s="22"/>
      <c r="N202" s="22"/>
      <c r="O202" s="22">
        <v>100</v>
      </c>
      <c r="P202" s="22">
        <v>100</v>
      </c>
      <c r="Q202" s="22">
        <v>100</v>
      </c>
    </row>
    <row r="203" spans="1:17" ht="14.4" thickTop="1">
      <c r="A203" s="25">
        <v>36</v>
      </c>
      <c r="B203" s="23" t="s">
        <v>11</v>
      </c>
      <c r="C203" s="23">
        <v>15</v>
      </c>
      <c r="D203" s="23">
        <v>15</v>
      </c>
      <c r="E203" s="24">
        <v>30</v>
      </c>
      <c r="F203" s="23">
        <v>10</v>
      </c>
      <c r="G203" s="23">
        <v>10</v>
      </c>
      <c r="H203" s="24">
        <v>20</v>
      </c>
      <c r="I203" s="23">
        <v>20</v>
      </c>
      <c r="J203" s="23">
        <v>20</v>
      </c>
      <c r="K203" s="23" t="s">
        <v>12</v>
      </c>
      <c r="L203" s="24">
        <v>20</v>
      </c>
      <c r="M203" s="23">
        <v>30</v>
      </c>
      <c r="N203" s="23">
        <v>100</v>
      </c>
      <c r="O203" s="82" t="s">
        <v>13</v>
      </c>
      <c r="P203" s="83"/>
      <c r="Q203" s="23">
        <v>100</v>
      </c>
    </row>
    <row r="204" spans="1:17">
      <c r="A204" s="86"/>
      <c r="B204" s="4">
        <v>1</v>
      </c>
      <c r="C204" s="73"/>
      <c r="D204" s="73"/>
      <c r="E204" s="4">
        <f>SUM(C204:D204)</f>
        <v>0</v>
      </c>
      <c r="F204" s="73"/>
      <c r="G204" s="73"/>
      <c r="H204" s="4">
        <f>SUM(F204:G204)</f>
        <v>0</v>
      </c>
      <c r="I204" s="73"/>
      <c r="J204" s="73"/>
      <c r="K204" s="4">
        <f>SUM(I204:J204)*0.5</f>
        <v>0</v>
      </c>
      <c r="L204" s="4">
        <f>K204</f>
        <v>0</v>
      </c>
      <c r="M204" s="4">
        <f>IF('Calculation of Exam'!D196,'Calculation of Exam'!D196,'Calculation of Exam'!D196)</f>
        <v>0</v>
      </c>
      <c r="N204" s="4">
        <f>SUM(E204,H204,L204,M204)</f>
        <v>0</v>
      </c>
      <c r="O204" s="84"/>
      <c r="P204" s="84"/>
      <c r="Q204" s="4">
        <f>ROUND(N204,0.1)</f>
        <v>0</v>
      </c>
    </row>
    <row r="205" spans="1:17" ht="14.4" thickBot="1">
      <c r="A205" s="86"/>
      <c r="B205" s="10">
        <v>2</v>
      </c>
      <c r="C205" s="74"/>
      <c r="D205" s="74"/>
      <c r="E205" s="10">
        <f>SUM(C205:D205)</f>
        <v>0</v>
      </c>
      <c r="F205" s="74"/>
      <c r="G205" s="74"/>
      <c r="H205" s="10">
        <f>SUM(F205:G205)</f>
        <v>0</v>
      </c>
      <c r="I205" s="74"/>
      <c r="J205" s="74"/>
      <c r="K205" s="10">
        <f>SUM(I205:J205)*0.5</f>
        <v>0</v>
      </c>
      <c r="L205" s="10">
        <f>K205</f>
        <v>0</v>
      </c>
      <c r="M205" s="10">
        <f>IF('Calculation of Exam'!F196,'Calculation of Exam'!F196,'Calculation of Exam'!F196)</f>
        <v>0</v>
      </c>
      <c r="N205" s="10">
        <f>SUM(E205,H205,L205,M205)</f>
        <v>0</v>
      </c>
      <c r="O205" s="85"/>
      <c r="P205" s="85"/>
      <c r="Q205" s="10">
        <f>ROUND(N205,0.1)</f>
        <v>0</v>
      </c>
    </row>
    <row r="206" spans="1:17">
      <c r="A206" s="86"/>
      <c r="B206" s="7" t="s">
        <v>11</v>
      </c>
      <c r="C206" s="7">
        <v>15</v>
      </c>
      <c r="D206" s="7">
        <v>15</v>
      </c>
      <c r="E206" s="8">
        <v>30</v>
      </c>
      <c r="F206" s="9"/>
      <c r="G206" s="7">
        <v>10</v>
      </c>
      <c r="H206" s="8">
        <v>10</v>
      </c>
      <c r="I206" s="9"/>
      <c r="J206" s="7">
        <v>20</v>
      </c>
      <c r="K206" s="7" t="s">
        <v>15</v>
      </c>
      <c r="L206" s="8">
        <v>10</v>
      </c>
      <c r="M206" s="9"/>
      <c r="N206" s="7" t="s">
        <v>14</v>
      </c>
      <c r="O206" s="7">
        <v>100</v>
      </c>
      <c r="P206" s="7">
        <v>100</v>
      </c>
      <c r="Q206" s="7" t="s">
        <v>16</v>
      </c>
    </row>
    <row r="207" spans="1:17" ht="14.4" thickBot="1">
      <c r="A207" s="87"/>
      <c r="B207" s="5">
        <v>3</v>
      </c>
      <c r="C207" s="75"/>
      <c r="D207" s="75"/>
      <c r="E207" s="5">
        <f>SUM(C207:D207)</f>
        <v>0</v>
      </c>
      <c r="F207" s="6"/>
      <c r="G207" s="75"/>
      <c r="H207" s="5">
        <f>G207</f>
        <v>0</v>
      </c>
      <c r="I207" s="6"/>
      <c r="J207" s="75"/>
      <c r="K207" s="5">
        <f>J207*0.5</f>
        <v>0</v>
      </c>
      <c r="L207" s="5">
        <f>K207</f>
        <v>0</v>
      </c>
      <c r="M207" s="6"/>
      <c r="N207" s="5">
        <f>SUM(E207,H207,L207)*2</f>
        <v>0</v>
      </c>
      <c r="O207" s="5">
        <f>SUM(Q204,Q205,N207)*0.333</f>
        <v>0</v>
      </c>
      <c r="P207" s="5">
        <f>IF('Calculation of Exam'!H196,'Calculation of Exam'!H196,'Calculation of Exam'!H196)</f>
        <v>0</v>
      </c>
      <c r="Q207" s="5">
        <f>SUM(O207,P207)*0.5</f>
        <v>0</v>
      </c>
    </row>
    <row r="208" spans="1:17" ht="14.4" thickTop="1">
      <c r="A208" s="25">
        <v>37</v>
      </c>
      <c r="B208" s="23" t="s">
        <v>11</v>
      </c>
      <c r="C208" s="23">
        <v>15</v>
      </c>
      <c r="D208" s="23">
        <v>15</v>
      </c>
      <c r="E208" s="24">
        <v>30</v>
      </c>
      <c r="F208" s="23">
        <v>10</v>
      </c>
      <c r="G208" s="23">
        <v>10</v>
      </c>
      <c r="H208" s="24">
        <v>20</v>
      </c>
      <c r="I208" s="23">
        <v>20</v>
      </c>
      <c r="J208" s="23">
        <v>20</v>
      </c>
      <c r="K208" s="23" t="s">
        <v>12</v>
      </c>
      <c r="L208" s="24">
        <v>20</v>
      </c>
      <c r="M208" s="23">
        <v>30</v>
      </c>
      <c r="N208" s="23">
        <v>100</v>
      </c>
      <c r="O208" s="82" t="s">
        <v>13</v>
      </c>
      <c r="P208" s="83"/>
      <c r="Q208" s="23">
        <v>100</v>
      </c>
    </row>
    <row r="209" spans="1:17">
      <c r="A209" s="86"/>
      <c r="B209" s="4">
        <v>1</v>
      </c>
      <c r="C209" s="73"/>
      <c r="D209" s="73"/>
      <c r="E209" s="4">
        <f>SUM(C209:D209)</f>
        <v>0</v>
      </c>
      <c r="F209" s="73"/>
      <c r="G209" s="73"/>
      <c r="H209" s="4">
        <f>SUM(F209:G209)</f>
        <v>0</v>
      </c>
      <c r="I209" s="73"/>
      <c r="J209" s="73"/>
      <c r="K209" s="4">
        <f>SUM(I209:J209)*0.5</f>
        <v>0</v>
      </c>
      <c r="L209" s="4">
        <f>K209</f>
        <v>0</v>
      </c>
      <c r="M209" s="4">
        <f>IF('Calculation of Exam'!D201,'Calculation of Exam'!D201,'Calculation of Exam'!D201)</f>
        <v>0</v>
      </c>
      <c r="N209" s="4">
        <f>SUM(E209,H209,L209,M209)</f>
        <v>0</v>
      </c>
      <c r="O209" s="84"/>
      <c r="P209" s="84"/>
      <c r="Q209" s="4">
        <f>ROUND(N209,0.1)</f>
        <v>0</v>
      </c>
    </row>
    <row r="210" spans="1:17" ht="14.4" thickBot="1">
      <c r="A210" s="86"/>
      <c r="B210" s="10">
        <v>2</v>
      </c>
      <c r="C210" s="74"/>
      <c r="D210" s="74"/>
      <c r="E210" s="10">
        <f>SUM(C210:D210)</f>
        <v>0</v>
      </c>
      <c r="F210" s="74"/>
      <c r="G210" s="74"/>
      <c r="H210" s="10">
        <f>SUM(F210:G210)</f>
        <v>0</v>
      </c>
      <c r="I210" s="74"/>
      <c r="J210" s="74"/>
      <c r="K210" s="10">
        <f>SUM(I210:J210)*0.5</f>
        <v>0</v>
      </c>
      <c r="L210" s="10">
        <f>K210</f>
        <v>0</v>
      </c>
      <c r="M210" s="10">
        <f>IF('Calculation of Exam'!F201,'Calculation of Exam'!F201,'Calculation of Exam'!F201)</f>
        <v>0</v>
      </c>
      <c r="N210" s="10">
        <f>SUM(E210,H210,L210,M210)</f>
        <v>0</v>
      </c>
      <c r="O210" s="85"/>
      <c r="P210" s="85"/>
      <c r="Q210" s="10">
        <f>ROUND(N210,0.1)</f>
        <v>0</v>
      </c>
    </row>
    <row r="211" spans="1:17">
      <c r="A211" s="86"/>
      <c r="B211" s="7" t="s">
        <v>11</v>
      </c>
      <c r="C211" s="7">
        <v>15</v>
      </c>
      <c r="D211" s="7">
        <v>15</v>
      </c>
      <c r="E211" s="8">
        <v>30</v>
      </c>
      <c r="F211" s="9"/>
      <c r="G211" s="7">
        <v>10</v>
      </c>
      <c r="H211" s="8">
        <v>10</v>
      </c>
      <c r="I211" s="9"/>
      <c r="J211" s="7">
        <v>20</v>
      </c>
      <c r="K211" s="7" t="s">
        <v>15</v>
      </c>
      <c r="L211" s="8">
        <v>10</v>
      </c>
      <c r="M211" s="9"/>
      <c r="N211" s="7" t="s">
        <v>14</v>
      </c>
      <c r="O211" s="7">
        <v>100</v>
      </c>
      <c r="P211" s="7">
        <v>100</v>
      </c>
      <c r="Q211" s="7" t="s">
        <v>16</v>
      </c>
    </row>
    <row r="212" spans="1:17" ht="14.4" thickBot="1">
      <c r="A212" s="87"/>
      <c r="B212" s="5">
        <v>3</v>
      </c>
      <c r="C212" s="75"/>
      <c r="D212" s="75"/>
      <c r="E212" s="5">
        <f>SUM(C212:D212)</f>
        <v>0</v>
      </c>
      <c r="F212" s="6"/>
      <c r="G212" s="75"/>
      <c r="H212" s="5">
        <f>G212</f>
        <v>0</v>
      </c>
      <c r="I212" s="6"/>
      <c r="J212" s="75"/>
      <c r="K212" s="5">
        <f>J212*0.5</f>
        <v>0</v>
      </c>
      <c r="L212" s="5">
        <f>K212</f>
        <v>0</v>
      </c>
      <c r="M212" s="6"/>
      <c r="N212" s="5">
        <f>SUM(E212,H212,L212)*2</f>
        <v>0</v>
      </c>
      <c r="O212" s="5">
        <f>SUM(Q209,Q210,N212)*0.333</f>
        <v>0</v>
      </c>
      <c r="P212" s="5">
        <f>IF('Calculation of Exam'!H201,'Calculation of Exam'!H201,'Calculation of Exam'!H201)</f>
        <v>0</v>
      </c>
      <c r="Q212" s="5">
        <f>SUM(O212,P212)*0.5</f>
        <v>0</v>
      </c>
    </row>
    <row r="213" spans="1:17" ht="14.4" thickTop="1">
      <c r="A213" s="25">
        <v>38</v>
      </c>
      <c r="B213" s="23" t="s">
        <v>11</v>
      </c>
      <c r="C213" s="23">
        <v>15</v>
      </c>
      <c r="D213" s="23">
        <v>15</v>
      </c>
      <c r="E213" s="24">
        <v>30</v>
      </c>
      <c r="F213" s="23">
        <v>10</v>
      </c>
      <c r="G213" s="23">
        <v>10</v>
      </c>
      <c r="H213" s="24">
        <v>20</v>
      </c>
      <c r="I213" s="23">
        <v>20</v>
      </c>
      <c r="J213" s="23">
        <v>20</v>
      </c>
      <c r="K213" s="23" t="s">
        <v>12</v>
      </c>
      <c r="L213" s="24">
        <v>20</v>
      </c>
      <c r="M213" s="23">
        <v>30</v>
      </c>
      <c r="N213" s="23">
        <v>100</v>
      </c>
      <c r="O213" s="82" t="s">
        <v>13</v>
      </c>
      <c r="P213" s="83"/>
      <c r="Q213" s="23">
        <v>100</v>
      </c>
    </row>
    <row r="214" spans="1:17">
      <c r="A214" s="86"/>
      <c r="B214" s="4">
        <v>1</v>
      </c>
      <c r="C214" s="73"/>
      <c r="D214" s="73"/>
      <c r="E214" s="4">
        <f>SUM(C214:D214)</f>
        <v>0</v>
      </c>
      <c r="F214" s="73"/>
      <c r="G214" s="73"/>
      <c r="H214" s="4">
        <f>SUM(F214:G214)</f>
        <v>0</v>
      </c>
      <c r="I214" s="73"/>
      <c r="J214" s="73"/>
      <c r="K214" s="4">
        <f>SUM(I214:J214)*0.5</f>
        <v>0</v>
      </c>
      <c r="L214" s="4">
        <f>K214</f>
        <v>0</v>
      </c>
      <c r="M214" s="4">
        <f>IF('Calculation of Exam'!D206,'Calculation of Exam'!D206,'Calculation of Exam'!D206)</f>
        <v>0</v>
      </c>
      <c r="N214" s="4">
        <f>SUM(E214,H214,L214,M214)</f>
        <v>0</v>
      </c>
      <c r="O214" s="84"/>
      <c r="P214" s="84"/>
      <c r="Q214" s="4">
        <f>ROUND(N214,0.1)</f>
        <v>0</v>
      </c>
    </row>
    <row r="215" spans="1:17" ht="14.4" thickBot="1">
      <c r="A215" s="86"/>
      <c r="B215" s="10">
        <v>2</v>
      </c>
      <c r="C215" s="74"/>
      <c r="D215" s="74"/>
      <c r="E215" s="10">
        <f>SUM(C215:D215)</f>
        <v>0</v>
      </c>
      <c r="F215" s="74"/>
      <c r="G215" s="74"/>
      <c r="H215" s="10">
        <f>SUM(F215:G215)</f>
        <v>0</v>
      </c>
      <c r="I215" s="74"/>
      <c r="J215" s="74"/>
      <c r="K215" s="10">
        <f>SUM(I215:J215)*0.5</f>
        <v>0</v>
      </c>
      <c r="L215" s="10">
        <f>K215</f>
        <v>0</v>
      </c>
      <c r="M215" s="10">
        <f>IF('Calculation of Exam'!F206,'Calculation of Exam'!F206,'Calculation of Exam'!F206)</f>
        <v>0</v>
      </c>
      <c r="N215" s="10">
        <f>SUM(E215,H215,L215,M215)</f>
        <v>0</v>
      </c>
      <c r="O215" s="85"/>
      <c r="P215" s="85"/>
      <c r="Q215" s="10">
        <f>ROUND(N215,0.1)</f>
        <v>0</v>
      </c>
    </row>
    <row r="216" spans="1:17">
      <c r="A216" s="86"/>
      <c r="B216" s="7" t="s">
        <v>11</v>
      </c>
      <c r="C216" s="7">
        <v>15</v>
      </c>
      <c r="D216" s="7">
        <v>15</v>
      </c>
      <c r="E216" s="8">
        <v>30</v>
      </c>
      <c r="F216" s="9"/>
      <c r="G216" s="7">
        <v>10</v>
      </c>
      <c r="H216" s="8">
        <v>10</v>
      </c>
      <c r="I216" s="9"/>
      <c r="J216" s="7">
        <v>20</v>
      </c>
      <c r="K216" s="7" t="s">
        <v>15</v>
      </c>
      <c r="L216" s="8">
        <v>10</v>
      </c>
      <c r="M216" s="9"/>
      <c r="N216" s="7" t="s">
        <v>14</v>
      </c>
      <c r="O216" s="7">
        <v>100</v>
      </c>
      <c r="P216" s="7">
        <v>100</v>
      </c>
      <c r="Q216" s="7" t="s">
        <v>16</v>
      </c>
    </row>
    <row r="217" spans="1:17" ht="14.4" thickBot="1">
      <c r="A217" s="87"/>
      <c r="B217" s="5">
        <v>3</v>
      </c>
      <c r="C217" s="75"/>
      <c r="D217" s="75"/>
      <c r="E217" s="5">
        <f>SUM(C217:D217)</f>
        <v>0</v>
      </c>
      <c r="F217" s="6"/>
      <c r="G217" s="75"/>
      <c r="H217" s="5">
        <f>G217</f>
        <v>0</v>
      </c>
      <c r="I217" s="6"/>
      <c r="J217" s="75"/>
      <c r="K217" s="5">
        <f>J217*0.5</f>
        <v>0</v>
      </c>
      <c r="L217" s="5">
        <f>K217</f>
        <v>0</v>
      </c>
      <c r="M217" s="6"/>
      <c r="N217" s="5">
        <f>SUM(E217,H217,L217)*2</f>
        <v>0</v>
      </c>
      <c r="O217" s="5">
        <f>SUM(Q214,Q215,N217)*0.333</f>
        <v>0</v>
      </c>
      <c r="P217" s="5">
        <f>IF('Calculation of Exam'!H206,'Calculation of Exam'!H206,'Calculation of Exam'!H206)</f>
        <v>0</v>
      </c>
      <c r="Q217" s="5">
        <f>SUM(O217,P217)*0.5</f>
        <v>0</v>
      </c>
    </row>
    <row r="218" spans="1:17" ht="14.4" thickTop="1">
      <c r="A218" s="25">
        <v>39</v>
      </c>
      <c r="B218" s="23" t="s">
        <v>11</v>
      </c>
      <c r="C218" s="23">
        <v>15</v>
      </c>
      <c r="D218" s="23">
        <v>15</v>
      </c>
      <c r="E218" s="24">
        <v>30</v>
      </c>
      <c r="F218" s="23">
        <v>10</v>
      </c>
      <c r="G218" s="23">
        <v>10</v>
      </c>
      <c r="H218" s="24">
        <v>20</v>
      </c>
      <c r="I218" s="23">
        <v>20</v>
      </c>
      <c r="J218" s="23">
        <v>20</v>
      </c>
      <c r="K218" s="23" t="s">
        <v>12</v>
      </c>
      <c r="L218" s="24">
        <v>20</v>
      </c>
      <c r="M218" s="23">
        <v>30</v>
      </c>
      <c r="N218" s="23">
        <v>100</v>
      </c>
      <c r="O218" s="82" t="s">
        <v>13</v>
      </c>
      <c r="P218" s="83"/>
      <c r="Q218" s="23">
        <v>100</v>
      </c>
    </row>
    <row r="219" spans="1:17">
      <c r="A219" s="86"/>
      <c r="B219" s="4">
        <v>1</v>
      </c>
      <c r="C219" s="73"/>
      <c r="D219" s="73"/>
      <c r="E219" s="4">
        <f>SUM(C219:D219)</f>
        <v>0</v>
      </c>
      <c r="F219" s="73"/>
      <c r="G219" s="73"/>
      <c r="H219" s="4">
        <f>SUM(F219:G219)</f>
        <v>0</v>
      </c>
      <c r="I219" s="73"/>
      <c r="J219" s="73"/>
      <c r="K219" s="4">
        <f>SUM(I219:J219)*0.5</f>
        <v>0</v>
      </c>
      <c r="L219" s="4">
        <f>K219</f>
        <v>0</v>
      </c>
      <c r="M219" s="4">
        <f>IF('Calculation of Exam'!D211,'Calculation of Exam'!D211,'Calculation of Exam'!D211)</f>
        <v>0</v>
      </c>
      <c r="N219" s="4">
        <f>SUM(E219,H219,L219,M219)</f>
        <v>0</v>
      </c>
      <c r="O219" s="84"/>
      <c r="P219" s="84"/>
      <c r="Q219" s="4">
        <f>ROUND(N219,0.1)</f>
        <v>0</v>
      </c>
    </row>
    <row r="220" spans="1:17" ht="14.4" thickBot="1">
      <c r="A220" s="86"/>
      <c r="B220" s="10">
        <v>2</v>
      </c>
      <c r="C220" s="74"/>
      <c r="D220" s="74"/>
      <c r="E220" s="10">
        <f>SUM(C220:D220)</f>
        <v>0</v>
      </c>
      <c r="F220" s="74"/>
      <c r="G220" s="74"/>
      <c r="H220" s="10">
        <f>SUM(F220:G220)</f>
        <v>0</v>
      </c>
      <c r="I220" s="74"/>
      <c r="J220" s="74"/>
      <c r="K220" s="10">
        <f>SUM(I220:J220)*0.5</f>
        <v>0</v>
      </c>
      <c r="L220" s="10">
        <f>K220</f>
        <v>0</v>
      </c>
      <c r="M220" s="10">
        <f>IF('Calculation of Exam'!F211,'Calculation of Exam'!F211,'Calculation of Exam'!F211)</f>
        <v>0</v>
      </c>
      <c r="N220" s="10">
        <f>SUM(E220,H220,L220,M220)</f>
        <v>0</v>
      </c>
      <c r="O220" s="85"/>
      <c r="P220" s="85"/>
      <c r="Q220" s="10">
        <f>ROUND(N220,0.1)</f>
        <v>0</v>
      </c>
    </row>
    <row r="221" spans="1:17">
      <c r="A221" s="86"/>
      <c r="B221" s="7" t="s">
        <v>11</v>
      </c>
      <c r="C221" s="7">
        <v>15</v>
      </c>
      <c r="D221" s="7">
        <v>15</v>
      </c>
      <c r="E221" s="8">
        <v>30</v>
      </c>
      <c r="F221" s="9"/>
      <c r="G221" s="7">
        <v>10</v>
      </c>
      <c r="H221" s="8">
        <v>10</v>
      </c>
      <c r="I221" s="9"/>
      <c r="J221" s="7">
        <v>20</v>
      </c>
      <c r="K221" s="7" t="s">
        <v>15</v>
      </c>
      <c r="L221" s="8">
        <v>10</v>
      </c>
      <c r="M221" s="9"/>
      <c r="N221" s="7" t="s">
        <v>14</v>
      </c>
      <c r="O221" s="7">
        <v>100</v>
      </c>
      <c r="P221" s="7">
        <v>100</v>
      </c>
      <c r="Q221" s="7" t="s">
        <v>16</v>
      </c>
    </row>
    <row r="222" spans="1:17" ht="14.4" thickBot="1">
      <c r="A222" s="87"/>
      <c r="B222" s="5">
        <v>3</v>
      </c>
      <c r="C222" s="75"/>
      <c r="D222" s="75"/>
      <c r="E222" s="5">
        <f>SUM(C222:D222)</f>
        <v>0</v>
      </c>
      <c r="F222" s="6"/>
      <c r="G222" s="75"/>
      <c r="H222" s="5">
        <f>G222</f>
        <v>0</v>
      </c>
      <c r="I222" s="6"/>
      <c r="J222" s="75"/>
      <c r="K222" s="5">
        <f>J222*0.5</f>
        <v>0</v>
      </c>
      <c r="L222" s="5">
        <f>K222</f>
        <v>0</v>
      </c>
      <c r="M222" s="6"/>
      <c r="N222" s="5">
        <f>SUM(E222,H222,L222)*2</f>
        <v>0</v>
      </c>
      <c r="O222" s="5">
        <f>SUM(Q219,Q220,N222)*0.333</f>
        <v>0</v>
      </c>
      <c r="P222" s="5">
        <f>IF('Calculation of Exam'!H211,'Calculation of Exam'!H211,'Calculation of Exam'!H211)</f>
        <v>0</v>
      </c>
      <c r="Q222" s="5">
        <f>SUM(O222,P222)*0.5</f>
        <v>0</v>
      </c>
    </row>
    <row r="223" spans="1:17" ht="14.4" thickTop="1">
      <c r="A223" s="25">
        <v>40</v>
      </c>
      <c r="B223" s="23" t="s">
        <v>11</v>
      </c>
      <c r="C223" s="23">
        <v>15</v>
      </c>
      <c r="D223" s="23">
        <v>15</v>
      </c>
      <c r="E223" s="24">
        <v>30</v>
      </c>
      <c r="F223" s="23">
        <v>10</v>
      </c>
      <c r="G223" s="23">
        <v>10</v>
      </c>
      <c r="H223" s="24">
        <v>20</v>
      </c>
      <c r="I223" s="23">
        <v>20</v>
      </c>
      <c r="J223" s="23">
        <v>20</v>
      </c>
      <c r="K223" s="23" t="s">
        <v>12</v>
      </c>
      <c r="L223" s="24">
        <v>20</v>
      </c>
      <c r="M223" s="23">
        <v>30</v>
      </c>
      <c r="N223" s="23">
        <v>100</v>
      </c>
      <c r="O223" s="82" t="s">
        <v>13</v>
      </c>
      <c r="P223" s="83"/>
      <c r="Q223" s="23">
        <v>100</v>
      </c>
    </row>
    <row r="224" spans="1:17">
      <c r="A224" s="86"/>
      <c r="B224" s="4">
        <v>1</v>
      </c>
      <c r="C224" s="73"/>
      <c r="D224" s="73"/>
      <c r="E224" s="4">
        <f>SUM(C224:D224)</f>
        <v>0</v>
      </c>
      <c r="F224" s="73"/>
      <c r="G224" s="73"/>
      <c r="H224" s="4">
        <f>SUM(F224:G224)</f>
        <v>0</v>
      </c>
      <c r="I224" s="73"/>
      <c r="J224" s="73"/>
      <c r="K224" s="4">
        <f>SUM(I224:J224)*0.5</f>
        <v>0</v>
      </c>
      <c r="L224" s="4">
        <f>K224</f>
        <v>0</v>
      </c>
      <c r="M224" s="4">
        <f>IF('Calculation of Exam'!D216,'Calculation of Exam'!D216,'Calculation of Exam'!D216)</f>
        <v>0</v>
      </c>
      <c r="N224" s="4">
        <f>SUM(E224,H224,L224,M224)</f>
        <v>0</v>
      </c>
      <c r="O224" s="84"/>
      <c r="P224" s="84"/>
      <c r="Q224" s="4">
        <f>ROUND(N224,0.1)</f>
        <v>0</v>
      </c>
    </row>
    <row r="225" spans="1:17" ht="14.4" thickBot="1">
      <c r="A225" s="86"/>
      <c r="B225" s="10">
        <v>2</v>
      </c>
      <c r="C225" s="74"/>
      <c r="D225" s="74"/>
      <c r="E225" s="10">
        <f>SUM(C225:D225)</f>
        <v>0</v>
      </c>
      <c r="F225" s="74"/>
      <c r="G225" s="74"/>
      <c r="H225" s="10">
        <f>SUM(F225:G225)</f>
        <v>0</v>
      </c>
      <c r="I225" s="74"/>
      <c r="J225" s="74"/>
      <c r="K225" s="10">
        <f>SUM(I225:J225)*0.5</f>
        <v>0</v>
      </c>
      <c r="L225" s="10">
        <f>K225</f>
        <v>0</v>
      </c>
      <c r="M225" s="10">
        <f>IF('Calculation of Exam'!F216,'Calculation of Exam'!F216,'Calculation of Exam'!F216)</f>
        <v>0</v>
      </c>
      <c r="N225" s="10">
        <f>SUM(E225,H225,L225,M225)</f>
        <v>0</v>
      </c>
      <c r="O225" s="85"/>
      <c r="P225" s="85"/>
      <c r="Q225" s="10">
        <f>ROUND(N225,0.1)</f>
        <v>0</v>
      </c>
    </row>
    <row r="226" spans="1:17">
      <c r="A226" s="86"/>
      <c r="B226" s="7" t="s">
        <v>11</v>
      </c>
      <c r="C226" s="7">
        <v>15</v>
      </c>
      <c r="D226" s="7">
        <v>15</v>
      </c>
      <c r="E226" s="8">
        <v>30</v>
      </c>
      <c r="F226" s="9"/>
      <c r="G226" s="7">
        <v>10</v>
      </c>
      <c r="H226" s="8">
        <v>10</v>
      </c>
      <c r="I226" s="9"/>
      <c r="J226" s="7">
        <v>20</v>
      </c>
      <c r="K226" s="7" t="s">
        <v>15</v>
      </c>
      <c r="L226" s="8">
        <v>10</v>
      </c>
      <c r="M226" s="9"/>
      <c r="N226" s="7" t="s">
        <v>14</v>
      </c>
      <c r="O226" s="7">
        <v>100</v>
      </c>
      <c r="P226" s="7">
        <v>100</v>
      </c>
      <c r="Q226" s="7" t="s">
        <v>16</v>
      </c>
    </row>
    <row r="227" spans="1:17" ht="14.4" thickBot="1">
      <c r="A227" s="87"/>
      <c r="B227" s="5">
        <v>3</v>
      </c>
      <c r="C227" s="75"/>
      <c r="D227" s="75"/>
      <c r="E227" s="5">
        <f>SUM(C227:D227)</f>
        <v>0</v>
      </c>
      <c r="F227" s="6"/>
      <c r="G227" s="75"/>
      <c r="H227" s="5">
        <f>G227</f>
        <v>0</v>
      </c>
      <c r="I227" s="6"/>
      <c r="J227" s="75"/>
      <c r="K227" s="5">
        <f>J227*0.5</f>
        <v>0</v>
      </c>
      <c r="L227" s="5">
        <f>K227</f>
        <v>0</v>
      </c>
      <c r="M227" s="6"/>
      <c r="N227" s="5">
        <f>SUM(E227,H227,L227)*2</f>
        <v>0</v>
      </c>
      <c r="O227" s="5">
        <f>SUM(Q224,Q225,N227)*0.333</f>
        <v>0</v>
      </c>
      <c r="P227" s="5">
        <f>IF('Calculation of Exam'!H216,'Calculation of Exam'!H216,'Calculation of Exam'!H216)</f>
        <v>0</v>
      </c>
      <c r="Q227" s="5">
        <f>SUM(O227,P227)*0.5</f>
        <v>0</v>
      </c>
    </row>
    <row r="228" spans="1:17" ht="14.4" thickTop="1">
      <c r="A228" s="25">
        <v>41</v>
      </c>
      <c r="B228" s="23" t="s">
        <v>11</v>
      </c>
      <c r="C228" s="23">
        <v>15</v>
      </c>
      <c r="D228" s="23">
        <v>15</v>
      </c>
      <c r="E228" s="24">
        <v>30</v>
      </c>
      <c r="F228" s="23">
        <v>10</v>
      </c>
      <c r="G228" s="23">
        <v>10</v>
      </c>
      <c r="H228" s="24">
        <v>20</v>
      </c>
      <c r="I228" s="23">
        <v>20</v>
      </c>
      <c r="J228" s="23">
        <v>20</v>
      </c>
      <c r="K228" s="23" t="s">
        <v>12</v>
      </c>
      <c r="L228" s="24">
        <v>20</v>
      </c>
      <c r="M228" s="23">
        <v>30</v>
      </c>
      <c r="N228" s="23">
        <v>100</v>
      </c>
      <c r="O228" s="82" t="s">
        <v>13</v>
      </c>
      <c r="P228" s="83"/>
      <c r="Q228" s="23">
        <v>100</v>
      </c>
    </row>
    <row r="229" spans="1:17">
      <c r="A229" s="86"/>
      <c r="B229" s="4">
        <v>1</v>
      </c>
      <c r="C229" s="73"/>
      <c r="D229" s="73"/>
      <c r="E229" s="4">
        <f>SUM(C229:D229)</f>
        <v>0</v>
      </c>
      <c r="F229" s="73"/>
      <c r="G229" s="73"/>
      <c r="H229" s="4">
        <f>SUM(F229:G229)</f>
        <v>0</v>
      </c>
      <c r="I229" s="73"/>
      <c r="J229" s="73"/>
      <c r="K229" s="4">
        <f>SUM(I229:J229)*0.5</f>
        <v>0</v>
      </c>
      <c r="L229" s="4">
        <f>K229</f>
        <v>0</v>
      </c>
      <c r="M229" s="4">
        <f>IF('Calculation of Exam'!D221,'Calculation of Exam'!D221,'Calculation of Exam'!D221)</f>
        <v>0</v>
      </c>
      <c r="N229" s="4">
        <f>SUM(E229,H229,L229,M229)</f>
        <v>0</v>
      </c>
      <c r="O229" s="84"/>
      <c r="P229" s="84"/>
      <c r="Q229" s="4">
        <f>ROUND(N229,0.1)</f>
        <v>0</v>
      </c>
    </row>
    <row r="230" spans="1:17" ht="14.4" thickBot="1">
      <c r="A230" s="86"/>
      <c r="B230" s="10">
        <v>2</v>
      </c>
      <c r="C230" s="74"/>
      <c r="D230" s="74"/>
      <c r="E230" s="10">
        <f>SUM(C230:D230)</f>
        <v>0</v>
      </c>
      <c r="F230" s="74"/>
      <c r="G230" s="74"/>
      <c r="H230" s="10">
        <f>SUM(F230:G230)</f>
        <v>0</v>
      </c>
      <c r="I230" s="74"/>
      <c r="J230" s="74"/>
      <c r="K230" s="10">
        <f>SUM(I230:J230)*0.5</f>
        <v>0</v>
      </c>
      <c r="L230" s="10">
        <f>K230</f>
        <v>0</v>
      </c>
      <c r="M230" s="10">
        <f>IF('Calculation of Exam'!F221,'Calculation of Exam'!F221,'Calculation of Exam'!F221)</f>
        <v>0</v>
      </c>
      <c r="N230" s="10">
        <f>SUM(E230,H230,L230,M230)</f>
        <v>0</v>
      </c>
      <c r="O230" s="85"/>
      <c r="P230" s="85"/>
      <c r="Q230" s="10">
        <f>ROUND(N230,0.1)</f>
        <v>0</v>
      </c>
    </row>
    <row r="231" spans="1:17">
      <c r="A231" s="86"/>
      <c r="B231" s="7" t="s">
        <v>11</v>
      </c>
      <c r="C231" s="7">
        <v>15</v>
      </c>
      <c r="D231" s="7">
        <v>15</v>
      </c>
      <c r="E231" s="8">
        <v>30</v>
      </c>
      <c r="F231" s="9"/>
      <c r="G231" s="7">
        <v>10</v>
      </c>
      <c r="H231" s="8">
        <v>10</v>
      </c>
      <c r="I231" s="9"/>
      <c r="J231" s="7">
        <v>20</v>
      </c>
      <c r="K231" s="7" t="s">
        <v>15</v>
      </c>
      <c r="L231" s="8">
        <v>10</v>
      </c>
      <c r="M231" s="9"/>
      <c r="N231" s="7" t="s">
        <v>14</v>
      </c>
      <c r="O231" s="7">
        <v>100</v>
      </c>
      <c r="P231" s="7">
        <v>100</v>
      </c>
      <c r="Q231" s="7" t="s">
        <v>16</v>
      </c>
    </row>
    <row r="232" spans="1:17" ht="14.4" thickBot="1">
      <c r="A232" s="87"/>
      <c r="B232" s="5">
        <v>3</v>
      </c>
      <c r="C232" s="75"/>
      <c r="D232" s="75"/>
      <c r="E232" s="5">
        <f>SUM(C232:D232)</f>
        <v>0</v>
      </c>
      <c r="F232" s="6"/>
      <c r="G232" s="75"/>
      <c r="H232" s="5">
        <f>G232</f>
        <v>0</v>
      </c>
      <c r="I232" s="6"/>
      <c r="J232" s="75"/>
      <c r="K232" s="5">
        <f>J232*0.5</f>
        <v>0</v>
      </c>
      <c r="L232" s="5">
        <f>K232</f>
        <v>0</v>
      </c>
      <c r="M232" s="6"/>
      <c r="N232" s="5">
        <f>SUM(E232,H232,L232)*2</f>
        <v>0</v>
      </c>
      <c r="O232" s="5">
        <f>SUM(Q229,Q230,N232)*0.333</f>
        <v>0</v>
      </c>
      <c r="P232" s="5">
        <f>IF('Calculation of Exam'!H221,'Calculation of Exam'!H221,'Calculation of Exam'!H221)</f>
        <v>0</v>
      </c>
      <c r="Q232" s="5">
        <f>SUM(O232,P232)*0.5</f>
        <v>0</v>
      </c>
    </row>
    <row r="233" spans="1:17" ht="14.4" thickTop="1"/>
    <row r="234" spans="1:17" ht="34.5" customHeight="1">
      <c r="A234" s="2"/>
      <c r="B234" s="2"/>
      <c r="C234" s="88" t="s">
        <v>0</v>
      </c>
      <c r="D234" s="88"/>
      <c r="E234" s="88"/>
      <c r="F234" s="89" t="s">
        <v>1</v>
      </c>
      <c r="G234" s="89"/>
      <c r="H234" s="89"/>
      <c r="I234" s="89" t="s">
        <v>2</v>
      </c>
      <c r="J234" s="89"/>
      <c r="K234" s="89"/>
      <c r="L234" s="89"/>
      <c r="M234" s="3" t="s">
        <v>3</v>
      </c>
      <c r="N234" s="3" t="s">
        <v>4</v>
      </c>
      <c r="O234" s="3" t="s">
        <v>5</v>
      </c>
      <c r="P234" s="3" t="s">
        <v>6</v>
      </c>
      <c r="Q234" s="3" t="s">
        <v>7</v>
      </c>
    </row>
    <row r="235" spans="1:17" ht="24" customHeight="1" thickBot="1">
      <c r="A235" s="21" t="s">
        <v>8</v>
      </c>
      <c r="B235" s="22"/>
      <c r="C235" s="22">
        <v>1</v>
      </c>
      <c r="D235" s="22">
        <v>2</v>
      </c>
      <c r="E235" s="22" t="s">
        <v>9</v>
      </c>
      <c r="F235" s="22">
        <v>1</v>
      </c>
      <c r="G235" s="22">
        <v>2</v>
      </c>
      <c r="H235" s="22" t="s">
        <v>9</v>
      </c>
      <c r="I235" s="22">
        <v>1</v>
      </c>
      <c r="J235" s="22">
        <v>2</v>
      </c>
      <c r="K235" s="22"/>
      <c r="L235" s="22" t="s">
        <v>10</v>
      </c>
      <c r="M235" s="22"/>
      <c r="N235" s="22"/>
      <c r="O235" s="22">
        <v>100</v>
      </c>
      <c r="P235" s="22">
        <v>100</v>
      </c>
      <c r="Q235" s="22">
        <v>100</v>
      </c>
    </row>
    <row r="236" spans="1:17" ht="14.4" thickTop="1">
      <c r="A236" s="25">
        <v>42</v>
      </c>
      <c r="B236" s="23" t="s">
        <v>11</v>
      </c>
      <c r="C236" s="23">
        <v>15</v>
      </c>
      <c r="D236" s="23">
        <v>15</v>
      </c>
      <c r="E236" s="24">
        <v>30</v>
      </c>
      <c r="F236" s="23">
        <v>10</v>
      </c>
      <c r="G236" s="23">
        <v>10</v>
      </c>
      <c r="H236" s="24">
        <v>20</v>
      </c>
      <c r="I236" s="23">
        <v>20</v>
      </c>
      <c r="J236" s="23">
        <v>20</v>
      </c>
      <c r="K236" s="23" t="s">
        <v>12</v>
      </c>
      <c r="L236" s="24">
        <v>20</v>
      </c>
      <c r="M236" s="23">
        <v>30</v>
      </c>
      <c r="N236" s="23">
        <v>100</v>
      </c>
      <c r="O236" s="82" t="s">
        <v>13</v>
      </c>
      <c r="P236" s="83"/>
      <c r="Q236" s="23">
        <v>100</v>
      </c>
    </row>
    <row r="237" spans="1:17">
      <c r="A237" s="86"/>
      <c r="B237" s="4">
        <v>1</v>
      </c>
      <c r="C237" s="73"/>
      <c r="D237" s="73"/>
      <c r="E237" s="4">
        <f>SUM(C237:D237)</f>
        <v>0</v>
      </c>
      <c r="F237" s="73"/>
      <c r="G237" s="73"/>
      <c r="H237" s="4">
        <f>SUM(F237:G237)</f>
        <v>0</v>
      </c>
      <c r="I237" s="73"/>
      <c r="J237" s="73"/>
      <c r="K237" s="4">
        <f>SUM(I237:J237)*0.5</f>
        <v>0</v>
      </c>
      <c r="L237" s="4">
        <f>K237</f>
        <v>0</v>
      </c>
      <c r="M237" s="4">
        <f>IF('Calculation of Exam'!D229,'Calculation of Exam'!D229,'Calculation of Exam'!D229)</f>
        <v>0</v>
      </c>
      <c r="N237" s="4">
        <f>SUM(E237,H237,L237,M237)</f>
        <v>0</v>
      </c>
      <c r="O237" s="84"/>
      <c r="P237" s="84"/>
      <c r="Q237" s="4">
        <f>ROUND(N237,0.1)</f>
        <v>0</v>
      </c>
    </row>
    <row r="238" spans="1:17" ht="14.4" thickBot="1">
      <c r="A238" s="86"/>
      <c r="B238" s="10">
        <v>2</v>
      </c>
      <c r="C238" s="74"/>
      <c r="D238" s="74"/>
      <c r="E238" s="10">
        <f>SUM(C238:D238)</f>
        <v>0</v>
      </c>
      <c r="F238" s="74"/>
      <c r="G238" s="74"/>
      <c r="H238" s="10">
        <f>SUM(F238:G238)</f>
        <v>0</v>
      </c>
      <c r="I238" s="74"/>
      <c r="J238" s="74"/>
      <c r="K238" s="10">
        <f>SUM(I238:J238)*0.5</f>
        <v>0</v>
      </c>
      <c r="L238" s="10">
        <f>K238</f>
        <v>0</v>
      </c>
      <c r="M238" s="10">
        <f>IF('Calculation of Exam'!F229,'Calculation of Exam'!F229,'Calculation of Exam'!F229)</f>
        <v>0</v>
      </c>
      <c r="N238" s="10">
        <f>SUM(E238,H238,L238,M238)</f>
        <v>0</v>
      </c>
      <c r="O238" s="85"/>
      <c r="P238" s="85"/>
      <c r="Q238" s="10">
        <f>ROUND(N238,0.1)</f>
        <v>0</v>
      </c>
    </row>
    <row r="239" spans="1:17">
      <c r="A239" s="86"/>
      <c r="B239" s="7" t="s">
        <v>11</v>
      </c>
      <c r="C239" s="7">
        <v>15</v>
      </c>
      <c r="D239" s="7">
        <v>15</v>
      </c>
      <c r="E239" s="8">
        <v>30</v>
      </c>
      <c r="F239" s="9"/>
      <c r="G239" s="7">
        <v>10</v>
      </c>
      <c r="H239" s="8">
        <v>10</v>
      </c>
      <c r="I239" s="9"/>
      <c r="J239" s="7">
        <v>20</v>
      </c>
      <c r="K239" s="7" t="s">
        <v>15</v>
      </c>
      <c r="L239" s="8">
        <v>10</v>
      </c>
      <c r="M239" s="9"/>
      <c r="N239" s="7" t="s">
        <v>14</v>
      </c>
      <c r="O239" s="7">
        <v>100</v>
      </c>
      <c r="P239" s="7">
        <v>100</v>
      </c>
      <c r="Q239" s="7" t="s">
        <v>16</v>
      </c>
    </row>
    <row r="240" spans="1:17" ht="14.4" thickBot="1">
      <c r="A240" s="87"/>
      <c r="B240" s="5">
        <v>3</v>
      </c>
      <c r="C240" s="75"/>
      <c r="D240" s="75"/>
      <c r="E240" s="5">
        <f>SUM(C240:D240)</f>
        <v>0</v>
      </c>
      <c r="F240" s="6"/>
      <c r="G240" s="75"/>
      <c r="H240" s="5">
        <f>G240</f>
        <v>0</v>
      </c>
      <c r="I240" s="6"/>
      <c r="J240" s="75"/>
      <c r="K240" s="5">
        <f>J240*0.5</f>
        <v>0</v>
      </c>
      <c r="L240" s="5">
        <f>K240</f>
        <v>0</v>
      </c>
      <c r="M240" s="6"/>
      <c r="N240" s="5">
        <f>SUM(E240,H240,L240)*2</f>
        <v>0</v>
      </c>
      <c r="O240" s="5">
        <f>SUM(Q237,Q238,N240)*0.333</f>
        <v>0</v>
      </c>
      <c r="P240" s="5">
        <f>IF('Calculation of Exam'!H229,'Calculation of Exam'!H229,'Calculation of Exam'!H229)</f>
        <v>0</v>
      </c>
      <c r="Q240" s="5">
        <f>SUM(O240,P240)*0.5</f>
        <v>0</v>
      </c>
    </row>
    <row r="241" spans="1:17" ht="14.4" thickTop="1">
      <c r="A241" s="25">
        <v>43</v>
      </c>
      <c r="B241" s="23" t="s">
        <v>11</v>
      </c>
      <c r="C241" s="23">
        <v>15</v>
      </c>
      <c r="D241" s="23">
        <v>15</v>
      </c>
      <c r="E241" s="24">
        <v>30</v>
      </c>
      <c r="F241" s="23">
        <v>10</v>
      </c>
      <c r="G241" s="23">
        <v>10</v>
      </c>
      <c r="H241" s="24">
        <v>20</v>
      </c>
      <c r="I241" s="23">
        <v>20</v>
      </c>
      <c r="J241" s="23">
        <v>20</v>
      </c>
      <c r="K241" s="23" t="s">
        <v>12</v>
      </c>
      <c r="L241" s="24">
        <v>20</v>
      </c>
      <c r="M241" s="23">
        <v>30</v>
      </c>
      <c r="N241" s="23">
        <v>100</v>
      </c>
      <c r="O241" s="82" t="s">
        <v>13</v>
      </c>
      <c r="P241" s="83"/>
      <c r="Q241" s="23">
        <v>100</v>
      </c>
    </row>
    <row r="242" spans="1:17">
      <c r="A242" s="86"/>
      <c r="B242" s="4">
        <v>1</v>
      </c>
      <c r="C242" s="73"/>
      <c r="D242" s="73"/>
      <c r="E242" s="4">
        <f>SUM(C242:D242)</f>
        <v>0</v>
      </c>
      <c r="F242" s="73"/>
      <c r="G242" s="73"/>
      <c r="H242" s="4">
        <f>SUM(F242:G242)</f>
        <v>0</v>
      </c>
      <c r="I242" s="73"/>
      <c r="J242" s="73"/>
      <c r="K242" s="4">
        <f>SUM(I242:J242)*0.5</f>
        <v>0</v>
      </c>
      <c r="L242" s="4">
        <f>K242</f>
        <v>0</v>
      </c>
      <c r="M242" s="4">
        <f>IF('Calculation of Exam'!D234,'Calculation of Exam'!D234,'Calculation of Exam'!D234)</f>
        <v>0</v>
      </c>
      <c r="N242" s="4">
        <f>SUM(E242,H242,L242,M242)</f>
        <v>0</v>
      </c>
      <c r="O242" s="84"/>
      <c r="P242" s="84"/>
      <c r="Q242" s="4">
        <f>ROUND(N242,0.1)</f>
        <v>0</v>
      </c>
    </row>
    <row r="243" spans="1:17" ht="14.4" thickBot="1">
      <c r="A243" s="86"/>
      <c r="B243" s="10">
        <v>2</v>
      </c>
      <c r="C243" s="74"/>
      <c r="D243" s="74"/>
      <c r="E243" s="10">
        <f>SUM(C243:D243)</f>
        <v>0</v>
      </c>
      <c r="F243" s="74"/>
      <c r="G243" s="74"/>
      <c r="H243" s="10">
        <f>SUM(F243:G243)</f>
        <v>0</v>
      </c>
      <c r="I243" s="74"/>
      <c r="J243" s="74"/>
      <c r="K243" s="10">
        <f>SUM(I243:J243)*0.5</f>
        <v>0</v>
      </c>
      <c r="L243" s="10">
        <f>K243</f>
        <v>0</v>
      </c>
      <c r="M243" s="10">
        <f>IF('Calculation of Exam'!F234,'Calculation of Exam'!F234,'Calculation of Exam'!F234)</f>
        <v>0</v>
      </c>
      <c r="N243" s="10">
        <f>SUM(E243,H243,L243,M243)</f>
        <v>0</v>
      </c>
      <c r="O243" s="85"/>
      <c r="P243" s="85"/>
      <c r="Q243" s="10">
        <f>ROUND(N243,0.1)</f>
        <v>0</v>
      </c>
    </row>
    <row r="244" spans="1:17">
      <c r="A244" s="86"/>
      <c r="B244" s="7" t="s">
        <v>11</v>
      </c>
      <c r="C244" s="7">
        <v>15</v>
      </c>
      <c r="D244" s="7">
        <v>15</v>
      </c>
      <c r="E244" s="8">
        <v>30</v>
      </c>
      <c r="F244" s="9"/>
      <c r="G244" s="7">
        <v>10</v>
      </c>
      <c r="H244" s="8">
        <v>10</v>
      </c>
      <c r="I244" s="9"/>
      <c r="J244" s="7">
        <v>20</v>
      </c>
      <c r="K244" s="7" t="s">
        <v>15</v>
      </c>
      <c r="L244" s="8">
        <v>10</v>
      </c>
      <c r="M244" s="9"/>
      <c r="N244" s="7" t="s">
        <v>14</v>
      </c>
      <c r="O244" s="7">
        <v>100</v>
      </c>
      <c r="P244" s="7">
        <v>100</v>
      </c>
      <c r="Q244" s="7" t="s">
        <v>16</v>
      </c>
    </row>
    <row r="245" spans="1:17" ht="14.4" thickBot="1">
      <c r="A245" s="87"/>
      <c r="B245" s="5">
        <v>3</v>
      </c>
      <c r="C245" s="75"/>
      <c r="D245" s="75"/>
      <c r="E245" s="5">
        <f>SUM(C245:D245)</f>
        <v>0</v>
      </c>
      <c r="F245" s="6"/>
      <c r="G245" s="75"/>
      <c r="H245" s="5">
        <f>G245</f>
        <v>0</v>
      </c>
      <c r="I245" s="6"/>
      <c r="J245" s="75"/>
      <c r="K245" s="5">
        <f>J245*0.5</f>
        <v>0</v>
      </c>
      <c r="L245" s="5">
        <f>K245</f>
        <v>0</v>
      </c>
      <c r="M245" s="6"/>
      <c r="N245" s="5">
        <f>SUM(E245,H245,L245)*2</f>
        <v>0</v>
      </c>
      <c r="O245" s="5">
        <f>SUM(Q242,Q243,N245)*0.333</f>
        <v>0</v>
      </c>
      <c r="P245" s="5">
        <f>IF('Calculation of Exam'!H234,'Calculation of Exam'!H234,'Calculation of Exam'!H234)</f>
        <v>0</v>
      </c>
      <c r="Q245" s="5">
        <f>SUM(O245,P245)*0.5</f>
        <v>0</v>
      </c>
    </row>
    <row r="246" spans="1:17" ht="14.4" thickTop="1">
      <c r="A246" s="25">
        <v>44</v>
      </c>
      <c r="B246" s="23" t="s">
        <v>11</v>
      </c>
      <c r="C246" s="23">
        <v>15</v>
      </c>
      <c r="D246" s="23">
        <v>15</v>
      </c>
      <c r="E246" s="24">
        <v>30</v>
      </c>
      <c r="F246" s="23">
        <v>10</v>
      </c>
      <c r="G246" s="23">
        <v>10</v>
      </c>
      <c r="H246" s="24">
        <v>20</v>
      </c>
      <c r="I246" s="23">
        <v>20</v>
      </c>
      <c r="J246" s="23">
        <v>20</v>
      </c>
      <c r="K246" s="23" t="s">
        <v>12</v>
      </c>
      <c r="L246" s="24">
        <v>20</v>
      </c>
      <c r="M246" s="23">
        <v>30</v>
      </c>
      <c r="N246" s="23">
        <v>100</v>
      </c>
      <c r="O246" s="82" t="s">
        <v>13</v>
      </c>
      <c r="P246" s="83"/>
      <c r="Q246" s="23">
        <v>100</v>
      </c>
    </row>
    <row r="247" spans="1:17">
      <c r="A247" s="86"/>
      <c r="B247" s="4">
        <v>1</v>
      </c>
      <c r="C247" s="73"/>
      <c r="D247" s="73"/>
      <c r="E247" s="4">
        <f>SUM(C247:D247)</f>
        <v>0</v>
      </c>
      <c r="F247" s="73"/>
      <c r="G247" s="73"/>
      <c r="H247" s="4">
        <f>SUM(F247:G247)</f>
        <v>0</v>
      </c>
      <c r="I247" s="73"/>
      <c r="J247" s="73"/>
      <c r="K247" s="4">
        <f>SUM(I247:J247)*0.5</f>
        <v>0</v>
      </c>
      <c r="L247" s="4">
        <f>K247</f>
        <v>0</v>
      </c>
      <c r="M247" s="4">
        <f>IF('Calculation of Exam'!D239,'Calculation of Exam'!D239,'Calculation of Exam'!D239)</f>
        <v>0</v>
      </c>
      <c r="N247" s="4">
        <f>SUM(E247,H247,L247,M247)</f>
        <v>0</v>
      </c>
      <c r="O247" s="84"/>
      <c r="P247" s="84"/>
      <c r="Q247" s="4">
        <f>ROUND(N247,0.1)</f>
        <v>0</v>
      </c>
    </row>
    <row r="248" spans="1:17" ht="14.4" thickBot="1">
      <c r="A248" s="86"/>
      <c r="B248" s="10">
        <v>2</v>
      </c>
      <c r="C248" s="74"/>
      <c r="D248" s="74"/>
      <c r="E248" s="10">
        <f>SUM(C248:D248)</f>
        <v>0</v>
      </c>
      <c r="F248" s="74"/>
      <c r="G248" s="74"/>
      <c r="H248" s="10">
        <f>SUM(F248:G248)</f>
        <v>0</v>
      </c>
      <c r="I248" s="74"/>
      <c r="J248" s="74"/>
      <c r="K248" s="10">
        <f>SUM(I248:J248)*0.5</f>
        <v>0</v>
      </c>
      <c r="L248" s="10">
        <f>K248</f>
        <v>0</v>
      </c>
      <c r="M248" s="10">
        <f>IF('Calculation of Exam'!F239,'Calculation of Exam'!F239,'Calculation of Exam'!F239)</f>
        <v>0</v>
      </c>
      <c r="N248" s="10">
        <f>SUM(E248,H248,L248,M248)</f>
        <v>0</v>
      </c>
      <c r="O248" s="85"/>
      <c r="P248" s="85"/>
      <c r="Q248" s="10">
        <f>ROUND(N248,0.1)</f>
        <v>0</v>
      </c>
    </row>
    <row r="249" spans="1:17">
      <c r="A249" s="86"/>
      <c r="B249" s="7" t="s">
        <v>11</v>
      </c>
      <c r="C249" s="7">
        <v>15</v>
      </c>
      <c r="D249" s="7">
        <v>15</v>
      </c>
      <c r="E249" s="8">
        <v>30</v>
      </c>
      <c r="F249" s="9"/>
      <c r="G249" s="7">
        <v>10</v>
      </c>
      <c r="H249" s="8">
        <v>10</v>
      </c>
      <c r="I249" s="9"/>
      <c r="J249" s="7">
        <v>20</v>
      </c>
      <c r="K249" s="7" t="s">
        <v>15</v>
      </c>
      <c r="L249" s="8">
        <v>10</v>
      </c>
      <c r="M249" s="9"/>
      <c r="N249" s="7" t="s">
        <v>14</v>
      </c>
      <c r="O249" s="7">
        <v>100</v>
      </c>
      <c r="P249" s="7">
        <v>100</v>
      </c>
      <c r="Q249" s="7" t="s">
        <v>16</v>
      </c>
    </row>
    <row r="250" spans="1:17" ht="14.4" thickBot="1">
      <c r="A250" s="87"/>
      <c r="B250" s="5">
        <v>3</v>
      </c>
      <c r="C250" s="75"/>
      <c r="D250" s="75"/>
      <c r="E250" s="5">
        <f>SUM(C250:D250)</f>
        <v>0</v>
      </c>
      <c r="F250" s="6"/>
      <c r="G250" s="75"/>
      <c r="H250" s="5">
        <f>G250</f>
        <v>0</v>
      </c>
      <c r="I250" s="6"/>
      <c r="J250" s="75"/>
      <c r="K250" s="5">
        <f>J250*0.5</f>
        <v>0</v>
      </c>
      <c r="L250" s="5">
        <f>K250</f>
        <v>0</v>
      </c>
      <c r="M250" s="6"/>
      <c r="N250" s="5">
        <f>SUM(E250,H250,L250)*2</f>
        <v>0</v>
      </c>
      <c r="O250" s="5">
        <f>SUM(Q247,Q248,N250)*0.333</f>
        <v>0</v>
      </c>
      <c r="P250" s="5">
        <f>IF('Calculation of Exam'!H239,'Calculation of Exam'!H239,'Calculation of Exam'!H239)</f>
        <v>0</v>
      </c>
      <c r="Q250" s="5">
        <f>SUM(O250,P250)*0.5</f>
        <v>0</v>
      </c>
    </row>
    <row r="251" spans="1:17" ht="14.4" thickTop="1">
      <c r="A251" s="25">
        <v>45</v>
      </c>
      <c r="B251" s="23" t="s">
        <v>11</v>
      </c>
      <c r="C251" s="23">
        <v>15</v>
      </c>
      <c r="D251" s="23">
        <v>15</v>
      </c>
      <c r="E251" s="24">
        <v>30</v>
      </c>
      <c r="F251" s="23">
        <v>10</v>
      </c>
      <c r="G251" s="23">
        <v>10</v>
      </c>
      <c r="H251" s="24">
        <v>20</v>
      </c>
      <c r="I251" s="23">
        <v>20</v>
      </c>
      <c r="J251" s="23">
        <v>20</v>
      </c>
      <c r="K251" s="23" t="s">
        <v>12</v>
      </c>
      <c r="L251" s="24">
        <v>20</v>
      </c>
      <c r="M251" s="23">
        <v>30</v>
      </c>
      <c r="N251" s="23">
        <v>100</v>
      </c>
      <c r="O251" s="82" t="s">
        <v>13</v>
      </c>
      <c r="P251" s="83"/>
      <c r="Q251" s="23">
        <v>100</v>
      </c>
    </row>
    <row r="252" spans="1:17">
      <c r="A252" s="86"/>
      <c r="B252" s="4">
        <v>1</v>
      </c>
      <c r="C252" s="73"/>
      <c r="D252" s="73"/>
      <c r="E252" s="4">
        <f>SUM(C252:D252)</f>
        <v>0</v>
      </c>
      <c r="F252" s="73"/>
      <c r="G252" s="73"/>
      <c r="H252" s="4">
        <f>SUM(F252:G252)</f>
        <v>0</v>
      </c>
      <c r="I252" s="73"/>
      <c r="J252" s="73"/>
      <c r="K252" s="4">
        <f>SUM(I252:J252)*0.5</f>
        <v>0</v>
      </c>
      <c r="L252" s="4">
        <f>K252</f>
        <v>0</v>
      </c>
      <c r="M252" s="4">
        <f>IF('Calculation of Exam'!D244,'Calculation of Exam'!D244,'Calculation of Exam'!D244)</f>
        <v>0</v>
      </c>
      <c r="N252" s="4">
        <f>SUM(E252,H252,L252,M252)</f>
        <v>0</v>
      </c>
      <c r="O252" s="84"/>
      <c r="P252" s="84"/>
      <c r="Q252" s="4">
        <f>ROUND(N252,0.1)</f>
        <v>0</v>
      </c>
    </row>
    <row r="253" spans="1:17" ht="14.4" thickBot="1">
      <c r="A253" s="86"/>
      <c r="B253" s="10">
        <v>2</v>
      </c>
      <c r="C253" s="74"/>
      <c r="D253" s="74"/>
      <c r="E253" s="10">
        <f>SUM(C253:D253)</f>
        <v>0</v>
      </c>
      <c r="F253" s="74"/>
      <c r="G253" s="74"/>
      <c r="H253" s="10">
        <f>SUM(F253:G253)</f>
        <v>0</v>
      </c>
      <c r="I253" s="74"/>
      <c r="J253" s="74"/>
      <c r="K253" s="10">
        <f>SUM(I253:J253)*0.5</f>
        <v>0</v>
      </c>
      <c r="L253" s="10">
        <f>K253</f>
        <v>0</v>
      </c>
      <c r="M253" s="10">
        <f>IF('Calculation of Exam'!F244,'Calculation of Exam'!F244,'Calculation of Exam'!F244)</f>
        <v>0</v>
      </c>
      <c r="N253" s="10">
        <f>SUM(E253,H253,L253,M253)</f>
        <v>0</v>
      </c>
      <c r="O253" s="85"/>
      <c r="P253" s="85"/>
      <c r="Q253" s="10">
        <f>ROUND(N253,0.1)</f>
        <v>0</v>
      </c>
    </row>
    <row r="254" spans="1:17">
      <c r="A254" s="86"/>
      <c r="B254" s="7" t="s">
        <v>11</v>
      </c>
      <c r="C254" s="7">
        <v>15</v>
      </c>
      <c r="D254" s="7">
        <v>15</v>
      </c>
      <c r="E254" s="8">
        <v>30</v>
      </c>
      <c r="F254" s="9"/>
      <c r="G254" s="7">
        <v>10</v>
      </c>
      <c r="H254" s="8">
        <v>10</v>
      </c>
      <c r="I254" s="9"/>
      <c r="J254" s="7">
        <v>20</v>
      </c>
      <c r="K254" s="7" t="s">
        <v>15</v>
      </c>
      <c r="L254" s="8">
        <v>10</v>
      </c>
      <c r="M254" s="9"/>
      <c r="N254" s="7" t="s">
        <v>14</v>
      </c>
      <c r="O254" s="7">
        <v>100</v>
      </c>
      <c r="P254" s="7">
        <v>100</v>
      </c>
      <c r="Q254" s="7" t="s">
        <v>16</v>
      </c>
    </row>
    <row r="255" spans="1:17" ht="14.4" thickBot="1">
      <c r="A255" s="87"/>
      <c r="B255" s="5">
        <v>3</v>
      </c>
      <c r="C255" s="75"/>
      <c r="D255" s="75"/>
      <c r="E255" s="5">
        <f>SUM(C255:D255)</f>
        <v>0</v>
      </c>
      <c r="F255" s="6"/>
      <c r="G255" s="75"/>
      <c r="H255" s="5">
        <f>G255</f>
        <v>0</v>
      </c>
      <c r="I255" s="6"/>
      <c r="J255" s="75"/>
      <c r="K255" s="5">
        <f>J255*0.5</f>
        <v>0</v>
      </c>
      <c r="L255" s="5">
        <f>K255</f>
        <v>0</v>
      </c>
      <c r="M255" s="6"/>
      <c r="N255" s="5">
        <f>SUM(E255,H255,L255)*2</f>
        <v>0</v>
      </c>
      <c r="O255" s="5">
        <f>SUM(Q252,Q253,N255)*0.333</f>
        <v>0</v>
      </c>
      <c r="P255" s="5">
        <f>IF('Calculation of Exam'!H244,'Calculation of Exam'!H244,'Calculation of Exam'!H244)</f>
        <v>0</v>
      </c>
      <c r="Q255" s="5">
        <f>SUM(O255,P255)*0.5</f>
        <v>0</v>
      </c>
    </row>
    <row r="256" spans="1:17" ht="14.4" thickTop="1">
      <c r="A256" s="25">
        <v>46</v>
      </c>
      <c r="B256" s="23" t="s">
        <v>11</v>
      </c>
      <c r="C256" s="23">
        <v>15</v>
      </c>
      <c r="D256" s="23">
        <v>15</v>
      </c>
      <c r="E256" s="24">
        <v>30</v>
      </c>
      <c r="F256" s="23">
        <v>10</v>
      </c>
      <c r="G256" s="23">
        <v>10</v>
      </c>
      <c r="H256" s="24">
        <v>20</v>
      </c>
      <c r="I256" s="23">
        <v>20</v>
      </c>
      <c r="J256" s="23">
        <v>20</v>
      </c>
      <c r="K256" s="23" t="s">
        <v>12</v>
      </c>
      <c r="L256" s="24">
        <v>20</v>
      </c>
      <c r="M256" s="23">
        <v>30</v>
      </c>
      <c r="N256" s="23">
        <v>100</v>
      </c>
      <c r="O256" s="82" t="s">
        <v>13</v>
      </c>
      <c r="P256" s="83"/>
      <c r="Q256" s="23">
        <v>100</v>
      </c>
    </row>
    <row r="257" spans="1:17">
      <c r="A257" s="86"/>
      <c r="B257" s="4">
        <v>1</v>
      </c>
      <c r="C257" s="73"/>
      <c r="D257" s="73"/>
      <c r="E257" s="4">
        <f>SUM(C257:D257)</f>
        <v>0</v>
      </c>
      <c r="F257" s="73"/>
      <c r="G257" s="73"/>
      <c r="H257" s="4">
        <f>SUM(F257:G257)</f>
        <v>0</v>
      </c>
      <c r="I257" s="73"/>
      <c r="J257" s="73"/>
      <c r="K257" s="4">
        <f>SUM(I257:J257)*0.5</f>
        <v>0</v>
      </c>
      <c r="L257" s="4">
        <f>K257</f>
        <v>0</v>
      </c>
      <c r="M257" s="4">
        <f>IF('Calculation of Exam'!D249,'Calculation of Exam'!D249,'Calculation of Exam'!D249)</f>
        <v>0</v>
      </c>
      <c r="N257" s="4">
        <f>SUM(E257,H257,L257,M257)</f>
        <v>0</v>
      </c>
      <c r="O257" s="84"/>
      <c r="P257" s="84"/>
      <c r="Q257" s="4">
        <f>ROUND(N257,0.1)</f>
        <v>0</v>
      </c>
    </row>
    <row r="258" spans="1:17" ht="14.4" thickBot="1">
      <c r="A258" s="86"/>
      <c r="B258" s="10">
        <v>2</v>
      </c>
      <c r="C258" s="74"/>
      <c r="D258" s="74"/>
      <c r="E258" s="10">
        <f>SUM(C258:D258)</f>
        <v>0</v>
      </c>
      <c r="F258" s="74"/>
      <c r="G258" s="74"/>
      <c r="H258" s="10">
        <f>SUM(F258:G258)</f>
        <v>0</v>
      </c>
      <c r="I258" s="74"/>
      <c r="J258" s="74"/>
      <c r="K258" s="10">
        <f>SUM(I258:J258)*0.5</f>
        <v>0</v>
      </c>
      <c r="L258" s="10">
        <f>K258</f>
        <v>0</v>
      </c>
      <c r="M258" s="10">
        <f>IF('Calculation of Exam'!F249,'Calculation of Exam'!F249,'Calculation of Exam'!F249)</f>
        <v>0</v>
      </c>
      <c r="N258" s="10">
        <f>SUM(E258,H258,L258,M258)</f>
        <v>0</v>
      </c>
      <c r="O258" s="85"/>
      <c r="P258" s="85"/>
      <c r="Q258" s="10">
        <f>ROUND(N258,0.1)</f>
        <v>0</v>
      </c>
    </row>
    <row r="259" spans="1:17">
      <c r="A259" s="86"/>
      <c r="B259" s="7" t="s">
        <v>11</v>
      </c>
      <c r="C259" s="7">
        <v>15</v>
      </c>
      <c r="D259" s="7">
        <v>15</v>
      </c>
      <c r="E259" s="8">
        <v>30</v>
      </c>
      <c r="F259" s="9"/>
      <c r="G259" s="7">
        <v>10</v>
      </c>
      <c r="H259" s="8">
        <v>10</v>
      </c>
      <c r="I259" s="9"/>
      <c r="J259" s="7">
        <v>20</v>
      </c>
      <c r="K259" s="7" t="s">
        <v>15</v>
      </c>
      <c r="L259" s="8">
        <v>10</v>
      </c>
      <c r="M259" s="9"/>
      <c r="N259" s="7" t="s">
        <v>14</v>
      </c>
      <c r="O259" s="7">
        <v>100</v>
      </c>
      <c r="P259" s="7">
        <v>100</v>
      </c>
      <c r="Q259" s="7" t="s">
        <v>16</v>
      </c>
    </row>
    <row r="260" spans="1:17" ht="14.4" thickBot="1">
      <c r="A260" s="87"/>
      <c r="B260" s="5">
        <v>3</v>
      </c>
      <c r="C260" s="75"/>
      <c r="D260" s="75"/>
      <c r="E260" s="5">
        <f>SUM(C260:D260)</f>
        <v>0</v>
      </c>
      <c r="F260" s="6"/>
      <c r="G260" s="75"/>
      <c r="H260" s="5">
        <f>G260</f>
        <v>0</v>
      </c>
      <c r="I260" s="6"/>
      <c r="J260" s="75"/>
      <c r="K260" s="5">
        <f>J260*0.5</f>
        <v>0</v>
      </c>
      <c r="L260" s="5">
        <f>K260</f>
        <v>0</v>
      </c>
      <c r="M260" s="6"/>
      <c r="N260" s="5">
        <f>SUM(E260,H260,L260)*2</f>
        <v>0</v>
      </c>
      <c r="O260" s="5">
        <f>SUM(Q257,Q258,N260)*0.333</f>
        <v>0</v>
      </c>
      <c r="P260" s="5">
        <f>IF('Calculation of Exam'!H249,'Calculation of Exam'!H249,'Calculation of Exam'!H249)</f>
        <v>0</v>
      </c>
      <c r="Q260" s="5">
        <f>SUM(O260,P260)*0.5</f>
        <v>0</v>
      </c>
    </row>
    <row r="261" spans="1:17" ht="14.4" thickTop="1">
      <c r="A261" s="25">
        <v>47</v>
      </c>
      <c r="B261" s="23" t="s">
        <v>11</v>
      </c>
      <c r="C261" s="23">
        <v>15</v>
      </c>
      <c r="D261" s="23">
        <v>15</v>
      </c>
      <c r="E261" s="24">
        <v>30</v>
      </c>
      <c r="F261" s="23">
        <v>10</v>
      </c>
      <c r="G261" s="23">
        <v>10</v>
      </c>
      <c r="H261" s="24">
        <v>20</v>
      </c>
      <c r="I261" s="23">
        <v>20</v>
      </c>
      <c r="J261" s="23">
        <v>20</v>
      </c>
      <c r="K261" s="23" t="s">
        <v>12</v>
      </c>
      <c r="L261" s="24">
        <v>20</v>
      </c>
      <c r="M261" s="23">
        <v>30</v>
      </c>
      <c r="N261" s="23">
        <v>100</v>
      </c>
      <c r="O261" s="82" t="s">
        <v>13</v>
      </c>
      <c r="P261" s="83"/>
      <c r="Q261" s="23">
        <v>100</v>
      </c>
    </row>
    <row r="262" spans="1:17">
      <c r="A262" s="86"/>
      <c r="B262" s="4">
        <v>1</v>
      </c>
      <c r="C262" s="73"/>
      <c r="D262" s="73"/>
      <c r="E262" s="4">
        <f>SUM(C262:D262)</f>
        <v>0</v>
      </c>
      <c r="F262" s="73"/>
      <c r="G262" s="73"/>
      <c r="H262" s="4">
        <f>SUM(F262:G262)</f>
        <v>0</v>
      </c>
      <c r="I262" s="73"/>
      <c r="J262" s="73"/>
      <c r="K262" s="4">
        <f>SUM(I262:J262)*0.5</f>
        <v>0</v>
      </c>
      <c r="L262" s="4">
        <f>K262</f>
        <v>0</v>
      </c>
      <c r="M262" s="4">
        <f>IF('Calculation of Exam'!D254,'Calculation of Exam'!D254,'Calculation of Exam'!D254)</f>
        <v>0</v>
      </c>
      <c r="N262" s="4">
        <f>SUM(E262,H262,L262,M262)</f>
        <v>0</v>
      </c>
      <c r="O262" s="84"/>
      <c r="P262" s="84"/>
      <c r="Q262" s="4">
        <f>ROUND(N262,0.1)</f>
        <v>0</v>
      </c>
    </row>
    <row r="263" spans="1:17" ht="14.4" thickBot="1">
      <c r="A263" s="86"/>
      <c r="B263" s="10">
        <v>2</v>
      </c>
      <c r="C263" s="74"/>
      <c r="D263" s="74"/>
      <c r="E263" s="10">
        <f>SUM(C263:D263)</f>
        <v>0</v>
      </c>
      <c r="F263" s="74"/>
      <c r="G263" s="74"/>
      <c r="H263" s="10">
        <f>SUM(F263:G263)</f>
        <v>0</v>
      </c>
      <c r="I263" s="74"/>
      <c r="J263" s="74"/>
      <c r="K263" s="10">
        <f>SUM(I263:J263)*0.5</f>
        <v>0</v>
      </c>
      <c r="L263" s="10">
        <f>K263</f>
        <v>0</v>
      </c>
      <c r="M263" s="10">
        <f>IF('Calculation of Exam'!F254,'Calculation of Exam'!F254,'Calculation of Exam'!F254)</f>
        <v>0</v>
      </c>
      <c r="N263" s="10">
        <f>SUM(E263,H263,L263,M263)</f>
        <v>0</v>
      </c>
      <c r="O263" s="85"/>
      <c r="P263" s="85"/>
      <c r="Q263" s="10">
        <f>ROUND(N263,0.1)</f>
        <v>0</v>
      </c>
    </row>
    <row r="264" spans="1:17">
      <c r="A264" s="86"/>
      <c r="B264" s="7" t="s">
        <v>11</v>
      </c>
      <c r="C264" s="7">
        <v>15</v>
      </c>
      <c r="D264" s="7">
        <v>15</v>
      </c>
      <c r="E264" s="8">
        <v>30</v>
      </c>
      <c r="F264" s="9"/>
      <c r="G264" s="7">
        <v>10</v>
      </c>
      <c r="H264" s="8">
        <v>10</v>
      </c>
      <c r="I264" s="9"/>
      <c r="J264" s="7">
        <v>20</v>
      </c>
      <c r="K264" s="7" t="s">
        <v>15</v>
      </c>
      <c r="L264" s="8">
        <v>10</v>
      </c>
      <c r="M264" s="9"/>
      <c r="N264" s="7" t="s">
        <v>14</v>
      </c>
      <c r="O264" s="7">
        <v>100</v>
      </c>
      <c r="P264" s="7">
        <v>100</v>
      </c>
      <c r="Q264" s="7" t="s">
        <v>16</v>
      </c>
    </row>
    <row r="265" spans="1:17" ht="14.4" thickBot="1">
      <c r="A265" s="87"/>
      <c r="B265" s="5">
        <v>3</v>
      </c>
      <c r="C265" s="75"/>
      <c r="D265" s="75"/>
      <c r="E265" s="5">
        <f>SUM(C265:D265)</f>
        <v>0</v>
      </c>
      <c r="F265" s="6"/>
      <c r="G265" s="75"/>
      <c r="H265" s="5">
        <f>G265</f>
        <v>0</v>
      </c>
      <c r="I265" s="6"/>
      <c r="J265" s="75"/>
      <c r="K265" s="5">
        <f>J265*0.5</f>
        <v>0</v>
      </c>
      <c r="L265" s="5">
        <f>K265</f>
        <v>0</v>
      </c>
      <c r="M265" s="6"/>
      <c r="N265" s="5">
        <f>SUM(E265,H265,L265)*2</f>
        <v>0</v>
      </c>
      <c r="O265" s="5">
        <f>SUM(Q262,Q263,N265)*0.333</f>
        <v>0</v>
      </c>
      <c r="P265" s="5">
        <f>IF('Calculation of Exam'!H254,'Calculation of Exam'!H254,'Calculation of Exam'!H254)</f>
        <v>0</v>
      </c>
      <c r="Q265" s="5">
        <f>SUM(O265,P265)*0.5</f>
        <v>0</v>
      </c>
    </row>
    <row r="266" spans="1:17" ht="14.4" thickTop="1"/>
    <row r="267" spans="1:17" ht="36" customHeight="1">
      <c r="A267" s="2"/>
      <c r="B267" s="2"/>
      <c r="C267" s="88" t="s">
        <v>0</v>
      </c>
      <c r="D267" s="88"/>
      <c r="E267" s="88"/>
      <c r="F267" s="89" t="s">
        <v>1</v>
      </c>
      <c r="G267" s="89"/>
      <c r="H267" s="89"/>
      <c r="I267" s="89" t="s">
        <v>2</v>
      </c>
      <c r="J267" s="89"/>
      <c r="K267" s="89"/>
      <c r="L267" s="89"/>
      <c r="M267" s="3" t="s">
        <v>3</v>
      </c>
      <c r="N267" s="3" t="s">
        <v>4</v>
      </c>
      <c r="O267" s="3" t="s">
        <v>5</v>
      </c>
      <c r="P267" s="3" t="s">
        <v>6</v>
      </c>
      <c r="Q267" s="3" t="s">
        <v>7</v>
      </c>
    </row>
    <row r="268" spans="1:17" ht="24" customHeight="1" thickBot="1">
      <c r="A268" s="21" t="s">
        <v>8</v>
      </c>
      <c r="B268" s="22"/>
      <c r="C268" s="22">
        <v>1</v>
      </c>
      <c r="D268" s="22">
        <v>2</v>
      </c>
      <c r="E268" s="22" t="s">
        <v>9</v>
      </c>
      <c r="F268" s="22">
        <v>1</v>
      </c>
      <c r="G268" s="22">
        <v>2</v>
      </c>
      <c r="H268" s="22" t="s">
        <v>9</v>
      </c>
      <c r="I268" s="22">
        <v>1</v>
      </c>
      <c r="J268" s="22">
        <v>2</v>
      </c>
      <c r="K268" s="22"/>
      <c r="L268" s="22" t="s">
        <v>10</v>
      </c>
      <c r="M268" s="22"/>
      <c r="N268" s="22"/>
      <c r="O268" s="22">
        <v>100</v>
      </c>
      <c r="P268" s="22">
        <v>100</v>
      </c>
      <c r="Q268" s="22">
        <v>100</v>
      </c>
    </row>
    <row r="269" spans="1:17" ht="14.4" thickTop="1">
      <c r="A269" s="25">
        <v>48</v>
      </c>
      <c r="B269" s="23" t="s">
        <v>11</v>
      </c>
      <c r="C269" s="23">
        <v>15</v>
      </c>
      <c r="D269" s="23">
        <v>15</v>
      </c>
      <c r="E269" s="24">
        <v>30</v>
      </c>
      <c r="F269" s="23">
        <v>10</v>
      </c>
      <c r="G269" s="23">
        <v>10</v>
      </c>
      <c r="H269" s="24">
        <v>20</v>
      </c>
      <c r="I269" s="23">
        <v>20</v>
      </c>
      <c r="J269" s="23">
        <v>20</v>
      </c>
      <c r="K269" s="23" t="s">
        <v>12</v>
      </c>
      <c r="L269" s="24">
        <v>20</v>
      </c>
      <c r="M269" s="23">
        <v>30</v>
      </c>
      <c r="N269" s="23">
        <v>100</v>
      </c>
      <c r="O269" s="82" t="s">
        <v>13</v>
      </c>
      <c r="P269" s="83"/>
      <c r="Q269" s="23">
        <v>100</v>
      </c>
    </row>
    <row r="270" spans="1:17">
      <c r="A270" s="86"/>
      <c r="B270" s="4">
        <v>1</v>
      </c>
      <c r="C270" s="73"/>
      <c r="D270" s="73"/>
      <c r="E270" s="4">
        <f>SUM(C270:D270)</f>
        <v>0</v>
      </c>
      <c r="F270" s="73"/>
      <c r="G270" s="73"/>
      <c r="H270" s="4">
        <f>SUM(F270:G270)</f>
        <v>0</v>
      </c>
      <c r="I270" s="73"/>
      <c r="J270" s="73"/>
      <c r="K270" s="4">
        <f>SUM(I270:J270)*0.5</f>
        <v>0</v>
      </c>
      <c r="L270" s="4">
        <f>K270</f>
        <v>0</v>
      </c>
      <c r="M270" s="4">
        <f>IF('Calculation of Exam'!D262,'Calculation of Exam'!D262,'Calculation of Exam'!D262)</f>
        <v>0</v>
      </c>
      <c r="N270" s="4">
        <f>SUM(E270,H270,L270,M270)</f>
        <v>0</v>
      </c>
      <c r="O270" s="84"/>
      <c r="P270" s="84"/>
      <c r="Q270" s="4">
        <f>ROUND(N270,0.1)</f>
        <v>0</v>
      </c>
    </row>
    <row r="271" spans="1:17" ht="14.4" thickBot="1">
      <c r="A271" s="86"/>
      <c r="B271" s="10">
        <v>2</v>
      </c>
      <c r="C271" s="74"/>
      <c r="D271" s="74"/>
      <c r="E271" s="10">
        <f>SUM(C271:D271)</f>
        <v>0</v>
      </c>
      <c r="F271" s="74"/>
      <c r="G271" s="74"/>
      <c r="H271" s="10">
        <f>SUM(F271:G271)</f>
        <v>0</v>
      </c>
      <c r="I271" s="74"/>
      <c r="J271" s="74"/>
      <c r="K271" s="10">
        <f>SUM(I271:J271)*0.5</f>
        <v>0</v>
      </c>
      <c r="L271" s="10">
        <f>K271</f>
        <v>0</v>
      </c>
      <c r="M271" s="10">
        <f>IF('Calculation of Exam'!F262,'Calculation of Exam'!F262,'Calculation of Exam'!F262)</f>
        <v>0</v>
      </c>
      <c r="N271" s="10">
        <f>SUM(E271,H271,L271,M271)</f>
        <v>0</v>
      </c>
      <c r="O271" s="85"/>
      <c r="P271" s="85"/>
      <c r="Q271" s="10">
        <f>ROUND(N271,0.1)</f>
        <v>0</v>
      </c>
    </row>
    <row r="272" spans="1:17">
      <c r="A272" s="86"/>
      <c r="B272" s="7" t="s">
        <v>11</v>
      </c>
      <c r="C272" s="7">
        <v>15</v>
      </c>
      <c r="D272" s="7">
        <v>15</v>
      </c>
      <c r="E272" s="8">
        <v>30</v>
      </c>
      <c r="F272" s="9"/>
      <c r="G272" s="7">
        <v>10</v>
      </c>
      <c r="H272" s="8">
        <v>10</v>
      </c>
      <c r="I272" s="9"/>
      <c r="J272" s="7">
        <v>20</v>
      </c>
      <c r="K272" s="7" t="s">
        <v>15</v>
      </c>
      <c r="L272" s="8">
        <v>10</v>
      </c>
      <c r="M272" s="9"/>
      <c r="N272" s="7" t="s">
        <v>14</v>
      </c>
      <c r="O272" s="7">
        <v>100</v>
      </c>
      <c r="P272" s="7">
        <v>100</v>
      </c>
      <c r="Q272" s="7" t="s">
        <v>16</v>
      </c>
    </row>
    <row r="273" spans="1:17" ht="14.4" thickBot="1">
      <c r="A273" s="87"/>
      <c r="B273" s="5">
        <v>3</v>
      </c>
      <c r="C273" s="75"/>
      <c r="D273" s="75"/>
      <c r="E273" s="5">
        <f>SUM(C273:D273)</f>
        <v>0</v>
      </c>
      <c r="F273" s="6"/>
      <c r="G273" s="75"/>
      <c r="H273" s="5">
        <f>G273</f>
        <v>0</v>
      </c>
      <c r="I273" s="6"/>
      <c r="J273" s="75"/>
      <c r="K273" s="5">
        <f>J273*0.5</f>
        <v>0</v>
      </c>
      <c r="L273" s="5">
        <f>K273</f>
        <v>0</v>
      </c>
      <c r="M273" s="6"/>
      <c r="N273" s="5">
        <f>SUM(E273,H273,L273)*2</f>
        <v>0</v>
      </c>
      <c r="O273" s="5">
        <f>SUM(Q270,Q271,N273)*0.333</f>
        <v>0</v>
      </c>
      <c r="P273" s="5">
        <f>IF('Calculation of Exam'!H262,'Calculation of Exam'!H262,'Calculation of Exam'!H262)</f>
        <v>0</v>
      </c>
      <c r="Q273" s="5">
        <f>SUM(O273,P273)*0.5</f>
        <v>0</v>
      </c>
    </row>
    <row r="274" spans="1:17" ht="14.4" thickTop="1">
      <c r="A274" s="25">
        <v>49</v>
      </c>
      <c r="B274" s="23" t="s">
        <v>11</v>
      </c>
      <c r="C274" s="23">
        <v>15</v>
      </c>
      <c r="D274" s="23">
        <v>15</v>
      </c>
      <c r="E274" s="24">
        <v>30</v>
      </c>
      <c r="F274" s="23">
        <v>10</v>
      </c>
      <c r="G274" s="23">
        <v>10</v>
      </c>
      <c r="H274" s="24">
        <v>20</v>
      </c>
      <c r="I274" s="23">
        <v>20</v>
      </c>
      <c r="J274" s="23">
        <v>20</v>
      </c>
      <c r="K274" s="23" t="s">
        <v>12</v>
      </c>
      <c r="L274" s="24">
        <v>20</v>
      </c>
      <c r="M274" s="23">
        <v>30</v>
      </c>
      <c r="N274" s="23">
        <v>100</v>
      </c>
      <c r="O274" s="82" t="s">
        <v>13</v>
      </c>
      <c r="P274" s="83"/>
      <c r="Q274" s="23">
        <v>100</v>
      </c>
    </row>
    <row r="275" spans="1:17">
      <c r="A275" s="86"/>
      <c r="B275" s="4">
        <v>1</v>
      </c>
      <c r="C275" s="73"/>
      <c r="D275" s="73"/>
      <c r="E275" s="4">
        <f>SUM(C275:D275)</f>
        <v>0</v>
      </c>
      <c r="F275" s="73"/>
      <c r="G275" s="73"/>
      <c r="H275" s="4">
        <f>SUM(F275:G275)</f>
        <v>0</v>
      </c>
      <c r="I275" s="73"/>
      <c r="J275" s="73"/>
      <c r="K275" s="4">
        <f>SUM(I275:J275)*0.5</f>
        <v>0</v>
      </c>
      <c r="L275" s="4">
        <f>K275</f>
        <v>0</v>
      </c>
      <c r="M275" s="4">
        <f>IF('Calculation of Exam'!D267,'Calculation of Exam'!D267,'Calculation of Exam'!D267)</f>
        <v>0</v>
      </c>
      <c r="N275" s="4">
        <f>SUM(E275,H275,L275,M275)</f>
        <v>0</v>
      </c>
      <c r="O275" s="84"/>
      <c r="P275" s="84"/>
      <c r="Q275" s="4">
        <f>ROUND(N275,0.1)</f>
        <v>0</v>
      </c>
    </row>
    <row r="276" spans="1:17" ht="14.4" thickBot="1">
      <c r="A276" s="86"/>
      <c r="B276" s="10">
        <v>2</v>
      </c>
      <c r="C276" s="74"/>
      <c r="D276" s="74"/>
      <c r="E276" s="10">
        <f>SUM(C276:D276)</f>
        <v>0</v>
      </c>
      <c r="F276" s="74"/>
      <c r="G276" s="74"/>
      <c r="H276" s="10">
        <f>SUM(F276:G276)</f>
        <v>0</v>
      </c>
      <c r="I276" s="74"/>
      <c r="J276" s="74"/>
      <c r="K276" s="10">
        <f>SUM(I276:J276)*0.5</f>
        <v>0</v>
      </c>
      <c r="L276" s="10">
        <f>K276</f>
        <v>0</v>
      </c>
      <c r="M276" s="10">
        <f>IF('Calculation of Exam'!F267,'Calculation of Exam'!F267,'Calculation of Exam'!F267)</f>
        <v>0</v>
      </c>
      <c r="N276" s="10">
        <f>SUM(E276,H276,L276,M276)</f>
        <v>0</v>
      </c>
      <c r="O276" s="85"/>
      <c r="P276" s="85"/>
      <c r="Q276" s="10">
        <f>ROUND(N276,0.1)</f>
        <v>0</v>
      </c>
    </row>
    <row r="277" spans="1:17">
      <c r="A277" s="86"/>
      <c r="B277" s="7" t="s">
        <v>11</v>
      </c>
      <c r="C277" s="7">
        <v>15</v>
      </c>
      <c r="D277" s="7">
        <v>15</v>
      </c>
      <c r="E277" s="8">
        <v>30</v>
      </c>
      <c r="F277" s="9"/>
      <c r="G277" s="7">
        <v>10</v>
      </c>
      <c r="H277" s="8">
        <v>10</v>
      </c>
      <c r="I277" s="9"/>
      <c r="J277" s="7">
        <v>20</v>
      </c>
      <c r="K277" s="7" t="s">
        <v>15</v>
      </c>
      <c r="L277" s="8">
        <v>10</v>
      </c>
      <c r="M277" s="9"/>
      <c r="N277" s="7" t="s">
        <v>14</v>
      </c>
      <c r="O277" s="7">
        <v>100</v>
      </c>
      <c r="P277" s="7">
        <v>100</v>
      </c>
      <c r="Q277" s="7" t="s">
        <v>16</v>
      </c>
    </row>
    <row r="278" spans="1:17" ht="14.4" thickBot="1">
      <c r="A278" s="87"/>
      <c r="B278" s="5">
        <v>3</v>
      </c>
      <c r="C278" s="75"/>
      <c r="D278" s="75"/>
      <c r="E278" s="5">
        <f>SUM(C278:D278)</f>
        <v>0</v>
      </c>
      <c r="F278" s="6"/>
      <c r="G278" s="75"/>
      <c r="H278" s="5">
        <f>G278</f>
        <v>0</v>
      </c>
      <c r="I278" s="6"/>
      <c r="J278" s="75"/>
      <c r="K278" s="5">
        <f>J278*0.5</f>
        <v>0</v>
      </c>
      <c r="L278" s="5">
        <f>K278</f>
        <v>0</v>
      </c>
      <c r="M278" s="6"/>
      <c r="N278" s="5">
        <f>SUM(E278,H278,L278)*2</f>
        <v>0</v>
      </c>
      <c r="O278" s="5">
        <f>SUM(Q275,Q276,N278)*0.333</f>
        <v>0</v>
      </c>
      <c r="P278" s="5">
        <f>IF('Calculation of Exam'!H267,'Calculation of Exam'!H267,'Calculation of Exam'!H267)</f>
        <v>0</v>
      </c>
      <c r="Q278" s="5">
        <f>SUM(O278,P278)*0.5</f>
        <v>0</v>
      </c>
    </row>
    <row r="279" spans="1:17" ht="14.4" thickTop="1">
      <c r="A279" s="25">
        <v>50</v>
      </c>
      <c r="B279" s="23" t="s">
        <v>11</v>
      </c>
      <c r="C279" s="23">
        <v>15</v>
      </c>
      <c r="D279" s="23">
        <v>15</v>
      </c>
      <c r="E279" s="24">
        <v>30</v>
      </c>
      <c r="F279" s="23">
        <v>10</v>
      </c>
      <c r="G279" s="23">
        <v>10</v>
      </c>
      <c r="H279" s="24">
        <v>20</v>
      </c>
      <c r="I279" s="23">
        <v>20</v>
      </c>
      <c r="J279" s="23">
        <v>20</v>
      </c>
      <c r="K279" s="23" t="s">
        <v>12</v>
      </c>
      <c r="L279" s="24">
        <v>20</v>
      </c>
      <c r="M279" s="23">
        <v>30</v>
      </c>
      <c r="N279" s="23">
        <v>100</v>
      </c>
      <c r="O279" s="82" t="s">
        <v>13</v>
      </c>
      <c r="P279" s="83"/>
      <c r="Q279" s="23">
        <v>100</v>
      </c>
    </row>
    <row r="280" spans="1:17">
      <c r="A280" s="86"/>
      <c r="B280" s="4">
        <v>1</v>
      </c>
      <c r="C280" s="73"/>
      <c r="D280" s="73"/>
      <c r="E280" s="4">
        <f>SUM(C280:D280)</f>
        <v>0</v>
      </c>
      <c r="F280" s="73"/>
      <c r="G280" s="73"/>
      <c r="H280" s="4">
        <f>SUM(F280:G280)</f>
        <v>0</v>
      </c>
      <c r="I280" s="73"/>
      <c r="J280" s="73"/>
      <c r="K280" s="4">
        <f>SUM(I280:J280)*0.5</f>
        <v>0</v>
      </c>
      <c r="L280" s="4">
        <f>K280</f>
        <v>0</v>
      </c>
      <c r="M280" s="4">
        <f>IF('Calculation of Exam'!D272,'Calculation of Exam'!D272,'Calculation of Exam'!D272)</f>
        <v>0</v>
      </c>
      <c r="N280" s="4">
        <f>SUM(E280,H280,L280,M280)</f>
        <v>0</v>
      </c>
      <c r="O280" s="84"/>
      <c r="P280" s="84"/>
      <c r="Q280" s="4">
        <f>ROUND(N280,0.1)</f>
        <v>0</v>
      </c>
    </row>
    <row r="281" spans="1:17" ht="14.4" thickBot="1">
      <c r="A281" s="86"/>
      <c r="B281" s="10">
        <v>2</v>
      </c>
      <c r="C281" s="74"/>
      <c r="D281" s="74"/>
      <c r="E281" s="10">
        <f>SUM(C281:D281)</f>
        <v>0</v>
      </c>
      <c r="F281" s="74"/>
      <c r="G281" s="74"/>
      <c r="H281" s="10">
        <f>SUM(F281:G281)</f>
        <v>0</v>
      </c>
      <c r="I281" s="74"/>
      <c r="J281" s="74"/>
      <c r="K281" s="10">
        <f>SUM(I281:J281)*0.5</f>
        <v>0</v>
      </c>
      <c r="L281" s="10">
        <f>K281</f>
        <v>0</v>
      </c>
      <c r="M281" s="10">
        <f>IF('Calculation of Exam'!F272,'Calculation of Exam'!F272,'Calculation of Exam'!F272)</f>
        <v>0</v>
      </c>
      <c r="N281" s="10">
        <f>SUM(E281,H281,L281,M281)</f>
        <v>0</v>
      </c>
      <c r="O281" s="85"/>
      <c r="P281" s="85"/>
      <c r="Q281" s="10">
        <f>ROUND(N281,0.1)</f>
        <v>0</v>
      </c>
    </row>
    <row r="282" spans="1:17">
      <c r="A282" s="86"/>
      <c r="B282" s="7" t="s">
        <v>11</v>
      </c>
      <c r="C282" s="7">
        <v>15</v>
      </c>
      <c r="D282" s="7">
        <v>15</v>
      </c>
      <c r="E282" s="8">
        <v>30</v>
      </c>
      <c r="F282" s="9"/>
      <c r="G282" s="7">
        <v>10</v>
      </c>
      <c r="H282" s="8">
        <v>10</v>
      </c>
      <c r="I282" s="9"/>
      <c r="J282" s="7">
        <v>20</v>
      </c>
      <c r="K282" s="7" t="s">
        <v>15</v>
      </c>
      <c r="L282" s="8">
        <v>10</v>
      </c>
      <c r="M282" s="9"/>
      <c r="N282" s="7" t="s">
        <v>14</v>
      </c>
      <c r="O282" s="7">
        <v>100</v>
      </c>
      <c r="P282" s="7">
        <v>100</v>
      </c>
      <c r="Q282" s="7" t="s">
        <v>16</v>
      </c>
    </row>
    <row r="283" spans="1:17" ht="14.4" thickBot="1">
      <c r="A283" s="87"/>
      <c r="B283" s="5">
        <v>3</v>
      </c>
      <c r="C283" s="75"/>
      <c r="D283" s="75"/>
      <c r="E283" s="5">
        <f>SUM(C283:D283)</f>
        <v>0</v>
      </c>
      <c r="F283" s="6"/>
      <c r="G283" s="75"/>
      <c r="H283" s="5">
        <f>G283</f>
        <v>0</v>
      </c>
      <c r="I283" s="6"/>
      <c r="J283" s="75"/>
      <c r="K283" s="5">
        <f>J283*0.5</f>
        <v>0</v>
      </c>
      <c r="L283" s="5">
        <f>K283</f>
        <v>0</v>
      </c>
      <c r="M283" s="6"/>
      <c r="N283" s="5">
        <f>SUM(E283,H283,L283)*2</f>
        <v>0</v>
      </c>
      <c r="O283" s="5">
        <f>SUM(Q280,Q281,N283)*0.333</f>
        <v>0</v>
      </c>
      <c r="P283" s="5">
        <f>IF('Calculation of Exam'!H272,'Calculation of Exam'!H272,'Calculation of Exam'!H272)</f>
        <v>0</v>
      </c>
      <c r="Q283" s="5">
        <f>SUM(O283,P283)*0.5</f>
        <v>0</v>
      </c>
    </row>
    <row r="284" spans="1:17" ht="14.4" thickTop="1">
      <c r="A284" s="25">
        <v>51</v>
      </c>
      <c r="B284" s="23" t="s">
        <v>11</v>
      </c>
      <c r="C284" s="23">
        <v>15</v>
      </c>
      <c r="D284" s="23">
        <v>15</v>
      </c>
      <c r="E284" s="24">
        <v>30</v>
      </c>
      <c r="F284" s="23">
        <v>10</v>
      </c>
      <c r="G284" s="23">
        <v>10</v>
      </c>
      <c r="H284" s="24">
        <v>20</v>
      </c>
      <c r="I284" s="23">
        <v>20</v>
      </c>
      <c r="J284" s="23">
        <v>20</v>
      </c>
      <c r="K284" s="23" t="s">
        <v>12</v>
      </c>
      <c r="L284" s="24">
        <v>20</v>
      </c>
      <c r="M284" s="23">
        <v>30</v>
      </c>
      <c r="N284" s="23">
        <v>100</v>
      </c>
      <c r="O284" s="82" t="s">
        <v>13</v>
      </c>
      <c r="P284" s="83"/>
      <c r="Q284" s="23">
        <v>100</v>
      </c>
    </row>
    <row r="285" spans="1:17">
      <c r="A285" s="86"/>
      <c r="B285" s="4">
        <v>1</v>
      </c>
      <c r="C285" s="73"/>
      <c r="D285" s="73"/>
      <c r="E285" s="4">
        <f>SUM(C285:D285)</f>
        <v>0</v>
      </c>
      <c r="F285" s="73"/>
      <c r="G285" s="73"/>
      <c r="H285" s="4">
        <f>SUM(F285:G285)</f>
        <v>0</v>
      </c>
      <c r="I285" s="73"/>
      <c r="J285" s="73"/>
      <c r="K285" s="4">
        <f>SUM(I285:J285)*0.5</f>
        <v>0</v>
      </c>
      <c r="L285" s="4">
        <f>K285</f>
        <v>0</v>
      </c>
      <c r="M285" s="4">
        <f>IF('Calculation of Exam'!D277,'Calculation of Exam'!D277,'Calculation of Exam'!D277)</f>
        <v>0</v>
      </c>
      <c r="N285" s="4">
        <f>SUM(E285,H285,L285,M285)</f>
        <v>0</v>
      </c>
      <c r="O285" s="84"/>
      <c r="P285" s="84"/>
      <c r="Q285" s="4">
        <f>ROUND(N285,0.1)</f>
        <v>0</v>
      </c>
    </row>
    <row r="286" spans="1:17" ht="14.4" thickBot="1">
      <c r="A286" s="86"/>
      <c r="B286" s="10">
        <v>2</v>
      </c>
      <c r="C286" s="74"/>
      <c r="D286" s="74"/>
      <c r="E286" s="10">
        <f>SUM(C286:D286)</f>
        <v>0</v>
      </c>
      <c r="F286" s="74"/>
      <c r="G286" s="74"/>
      <c r="H286" s="10">
        <f>SUM(F286:G286)</f>
        <v>0</v>
      </c>
      <c r="I286" s="74"/>
      <c r="J286" s="74"/>
      <c r="K286" s="10">
        <f>SUM(I286:J286)*0.5</f>
        <v>0</v>
      </c>
      <c r="L286" s="10">
        <f>K286</f>
        <v>0</v>
      </c>
      <c r="M286" s="10">
        <f>IF('Calculation of Exam'!F277,'Calculation of Exam'!F277,'Calculation of Exam'!F277)</f>
        <v>0</v>
      </c>
      <c r="N286" s="10">
        <f>SUM(E286,H286,L286,M286)</f>
        <v>0</v>
      </c>
      <c r="O286" s="85"/>
      <c r="P286" s="85"/>
      <c r="Q286" s="10">
        <f>ROUND(N286,0.1)</f>
        <v>0</v>
      </c>
    </row>
    <row r="287" spans="1:17">
      <c r="A287" s="86"/>
      <c r="B287" s="7" t="s">
        <v>11</v>
      </c>
      <c r="C287" s="7">
        <v>15</v>
      </c>
      <c r="D287" s="7">
        <v>15</v>
      </c>
      <c r="E287" s="8">
        <v>30</v>
      </c>
      <c r="F287" s="9"/>
      <c r="G287" s="7">
        <v>10</v>
      </c>
      <c r="H287" s="8">
        <v>10</v>
      </c>
      <c r="I287" s="9"/>
      <c r="J287" s="7">
        <v>20</v>
      </c>
      <c r="K287" s="7" t="s">
        <v>15</v>
      </c>
      <c r="L287" s="8">
        <v>10</v>
      </c>
      <c r="M287" s="9"/>
      <c r="N287" s="7" t="s">
        <v>14</v>
      </c>
      <c r="O287" s="7">
        <v>100</v>
      </c>
      <c r="P287" s="7">
        <v>100</v>
      </c>
      <c r="Q287" s="7" t="s">
        <v>16</v>
      </c>
    </row>
    <row r="288" spans="1:17" ht="14.4" thickBot="1">
      <c r="A288" s="87"/>
      <c r="B288" s="5">
        <v>3</v>
      </c>
      <c r="C288" s="75"/>
      <c r="D288" s="75"/>
      <c r="E288" s="5">
        <f>SUM(C288:D288)</f>
        <v>0</v>
      </c>
      <c r="F288" s="6"/>
      <c r="G288" s="75"/>
      <c r="H288" s="5">
        <f>G288</f>
        <v>0</v>
      </c>
      <c r="I288" s="6"/>
      <c r="J288" s="75"/>
      <c r="K288" s="5">
        <f>J288*0.5</f>
        <v>0</v>
      </c>
      <c r="L288" s="5">
        <f>K288</f>
        <v>0</v>
      </c>
      <c r="M288" s="6"/>
      <c r="N288" s="5">
        <f>SUM(E288,H288,L288)*2</f>
        <v>0</v>
      </c>
      <c r="O288" s="5">
        <f>SUM(Q285,Q286,N288)*0.333</f>
        <v>0</v>
      </c>
      <c r="P288" s="5">
        <f>IF('Calculation of Exam'!H277,'Calculation of Exam'!H277,'Calculation of Exam'!H277)</f>
        <v>0</v>
      </c>
      <c r="Q288" s="5">
        <f>SUM(O288,P288)*0.5</f>
        <v>0</v>
      </c>
    </row>
    <row r="289" spans="1:17" ht="14.4" thickTop="1">
      <c r="A289" s="25">
        <v>52</v>
      </c>
      <c r="B289" s="23" t="s">
        <v>11</v>
      </c>
      <c r="C289" s="23">
        <v>15</v>
      </c>
      <c r="D289" s="23">
        <v>15</v>
      </c>
      <c r="E289" s="24">
        <v>30</v>
      </c>
      <c r="F289" s="23">
        <v>10</v>
      </c>
      <c r="G289" s="23">
        <v>10</v>
      </c>
      <c r="H289" s="24">
        <v>20</v>
      </c>
      <c r="I289" s="23">
        <v>20</v>
      </c>
      <c r="J289" s="23">
        <v>20</v>
      </c>
      <c r="K289" s="23" t="s">
        <v>12</v>
      </c>
      <c r="L289" s="24">
        <v>20</v>
      </c>
      <c r="M289" s="23">
        <v>30</v>
      </c>
      <c r="N289" s="23">
        <v>100</v>
      </c>
      <c r="O289" s="82" t="s">
        <v>13</v>
      </c>
      <c r="P289" s="83"/>
      <c r="Q289" s="23">
        <v>100</v>
      </c>
    </row>
    <row r="290" spans="1:17">
      <c r="A290" s="86"/>
      <c r="B290" s="4">
        <v>1</v>
      </c>
      <c r="C290" s="73"/>
      <c r="D290" s="73"/>
      <c r="E290" s="4">
        <f>SUM(C290:D290)</f>
        <v>0</v>
      </c>
      <c r="F290" s="73"/>
      <c r="G290" s="73"/>
      <c r="H290" s="4">
        <f>SUM(F290:G290)</f>
        <v>0</v>
      </c>
      <c r="I290" s="73"/>
      <c r="J290" s="73"/>
      <c r="K290" s="4">
        <f>SUM(I290:J290)*0.5</f>
        <v>0</v>
      </c>
      <c r="L290" s="4">
        <f>K290</f>
        <v>0</v>
      </c>
      <c r="M290" s="4">
        <f>IF('Calculation of Exam'!D282,'Calculation of Exam'!D282,'Calculation of Exam'!D282)</f>
        <v>0</v>
      </c>
      <c r="N290" s="4">
        <f>SUM(E290,H290,L290,M290)</f>
        <v>0</v>
      </c>
      <c r="O290" s="84"/>
      <c r="P290" s="84"/>
      <c r="Q290" s="4">
        <f>ROUND(N290,0.1)</f>
        <v>0</v>
      </c>
    </row>
    <row r="291" spans="1:17" ht="14.4" thickBot="1">
      <c r="A291" s="86"/>
      <c r="B291" s="10">
        <v>2</v>
      </c>
      <c r="C291" s="74"/>
      <c r="D291" s="74"/>
      <c r="E291" s="10">
        <f>SUM(C291:D291)</f>
        <v>0</v>
      </c>
      <c r="F291" s="74"/>
      <c r="G291" s="74"/>
      <c r="H291" s="10">
        <f>SUM(F291:G291)</f>
        <v>0</v>
      </c>
      <c r="I291" s="74"/>
      <c r="J291" s="74"/>
      <c r="K291" s="10">
        <f>SUM(I291:J291)*0.5</f>
        <v>0</v>
      </c>
      <c r="L291" s="10">
        <f>K291</f>
        <v>0</v>
      </c>
      <c r="M291" s="10">
        <f>IF('Calculation of Exam'!F282,'Calculation of Exam'!F282,'Calculation of Exam'!F282)</f>
        <v>0</v>
      </c>
      <c r="N291" s="10">
        <f>SUM(E291,H291,L291,M291)</f>
        <v>0</v>
      </c>
      <c r="O291" s="85"/>
      <c r="P291" s="85"/>
      <c r="Q291" s="10">
        <f>ROUND(N291,0.1)</f>
        <v>0</v>
      </c>
    </row>
    <row r="292" spans="1:17">
      <c r="A292" s="86"/>
      <c r="B292" s="7" t="s">
        <v>11</v>
      </c>
      <c r="C292" s="7">
        <v>15</v>
      </c>
      <c r="D292" s="7">
        <v>15</v>
      </c>
      <c r="E292" s="8">
        <v>30</v>
      </c>
      <c r="F292" s="9"/>
      <c r="G292" s="7">
        <v>10</v>
      </c>
      <c r="H292" s="8">
        <v>10</v>
      </c>
      <c r="I292" s="9"/>
      <c r="J292" s="7">
        <v>20</v>
      </c>
      <c r="K292" s="7" t="s">
        <v>15</v>
      </c>
      <c r="L292" s="8">
        <v>10</v>
      </c>
      <c r="M292" s="9"/>
      <c r="N292" s="7" t="s">
        <v>14</v>
      </c>
      <c r="O292" s="7">
        <v>100</v>
      </c>
      <c r="P292" s="7">
        <v>100</v>
      </c>
      <c r="Q292" s="7" t="s">
        <v>16</v>
      </c>
    </row>
    <row r="293" spans="1:17" ht="14.4" thickBot="1">
      <c r="A293" s="87"/>
      <c r="B293" s="5">
        <v>3</v>
      </c>
      <c r="C293" s="75"/>
      <c r="D293" s="75"/>
      <c r="E293" s="5">
        <f>SUM(C293:D293)</f>
        <v>0</v>
      </c>
      <c r="F293" s="6"/>
      <c r="G293" s="75"/>
      <c r="H293" s="5">
        <f>G293</f>
        <v>0</v>
      </c>
      <c r="I293" s="6"/>
      <c r="J293" s="75"/>
      <c r="K293" s="5">
        <f>J293*0.5</f>
        <v>0</v>
      </c>
      <c r="L293" s="5">
        <f>K293</f>
        <v>0</v>
      </c>
      <c r="M293" s="6"/>
      <c r="N293" s="5">
        <f>SUM(E293,H293,L293)*2</f>
        <v>0</v>
      </c>
      <c r="O293" s="5">
        <f>SUM(Q290,Q291,N293)*0.333</f>
        <v>0</v>
      </c>
      <c r="P293" s="5">
        <f>IF('Calculation of Exam'!H282,'Calculation of Exam'!H282,'Calculation of Exam'!H282)</f>
        <v>0</v>
      </c>
      <c r="Q293" s="5">
        <f>SUM(O293,P293)*0.5</f>
        <v>0</v>
      </c>
    </row>
    <row r="294" spans="1:17" ht="14.4" thickTop="1">
      <c r="A294" s="25">
        <v>53</v>
      </c>
      <c r="B294" s="23" t="s">
        <v>11</v>
      </c>
      <c r="C294" s="23">
        <v>15</v>
      </c>
      <c r="D294" s="23">
        <v>15</v>
      </c>
      <c r="E294" s="24">
        <v>30</v>
      </c>
      <c r="F294" s="23">
        <v>10</v>
      </c>
      <c r="G294" s="23">
        <v>10</v>
      </c>
      <c r="H294" s="24">
        <v>20</v>
      </c>
      <c r="I294" s="23">
        <v>20</v>
      </c>
      <c r="J294" s="23">
        <v>20</v>
      </c>
      <c r="K294" s="23" t="s">
        <v>12</v>
      </c>
      <c r="L294" s="24">
        <v>20</v>
      </c>
      <c r="M294" s="23">
        <v>30</v>
      </c>
      <c r="N294" s="23">
        <v>100</v>
      </c>
      <c r="O294" s="82" t="s">
        <v>13</v>
      </c>
      <c r="P294" s="83"/>
      <c r="Q294" s="23">
        <v>100</v>
      </c>
    </row>
    <row r="295" spans="1:17">
      <c r="A295" s="86"/>
      <c r="B295" s="4">
        <v>1</v>
      </c>
      <c r="C295" s="73"/>
      <c r="D295" s="73"/>
      <c r="E295" s="4">
        <f>SUM(C295:D295)</f>
        <v>0</v>
      </c>
      <c r="F295" s="73"/>
      <c r="G295" s="73"/>
      <c r="H295" s="4">
        <f>SUM(F295:G295)</f>
        <v>0</v>
      </c>
      <c r="I295" s="73"/>
      <c r="J295" s="73"/>
      <c r="K295" s="4">
        <f>SUM(I295:J295)*0.5</f>
        <v>0</v>
      </c>
      <c r="L295" s="4">
        <f>K295</f>
        <v>0</v>
      </c>
      <c r="M295" s="4">
        <f>IF('Calculation of Exam'!D287,'Calculation of Exam'!D287,'Calculation of Exam'!D287)</f>
        <v>0</v>
      </c>
      <c r="N295" s="4">
        <f>SUM(E295,H295,L295,M295)</f>
        <v>0</v>
      </c>
      <c r="O295" s="84"/>
      <c r="P295" s="84"/>
      <c r="Q295" s="4">
        <f>ROUND(N295,0.1)</f>
        <v>0</v>
      </c>
    </row>
    <row r="296" spans="1:17" ht="14.4" thickBot="1">
      <c r="A296" s="86"/>
      <c r="B296" s="10">
        <v>2</v>
      </c>
      <c r="C296" s="74"/>
      <c r="D296" s="74"/>
      <c r="E296" s="10">
        <f>SUM(C296:D296)</f>
        <v>0</v>
      </c>
      <c r="F296" s="74"/>
      <c r="G296" s="74"/>
      <c r="H296" s="10">
        <f>SUM(F296:G296)</f>
        <v>0</v>
      </c>
      <c r="I296" s="74"/>
      <c r="J296" s="74"/>
      <c r="K296" s="10">
        <f>SUM(I296:J296)*0.5</f>
        <v>0</v>
      </c>
      <c r="L296" s="10">
        <f>K296</f>
        <v>0</v>
      </c>
      <c r="M296" s="10">
        <f>IF('Calculation of Exam'!F287,'Calculation of Exam'!F287,'Calculation of Exam'!F287)</f>
        <v>0</v>
      </c>
      <c r="N296" s="10">
        <f>SUM(E296,H296,L296,M296)</f>
        <v>0</v>
      </c>
      <c r="O296" s="85"/>
      <c r="P296" s="85"/>
      <c r="Q296" s="10">
        <f>ROUND(N296,0.1)</f>
        <v>0</v>
      </c>
    </row>
    <row r="297" spans="1:17">
      <c r="A297" s="86"/>
      <c r="B297" s="7" t="s">
        <v>11</v>
      </c>
      <c r="C297" s="7">
        <v>15</v>
      </c>
      <c r="D297" s="7">
        <v>15</v>
      </c>
      <c r="E297" s="8">
        <v>30</v>
      </c>
      <c r="F297" s="9"/>
      <c r="G297" s="7">
        <v>10</v>
      </c>
      <c r="H297" s="8">
        <v>10</v>
      </c>
      <c r="I297" s="9"/>
      <c r="J297" s="7">
        <v>20</v>
      </c>
      <c r="K297" s="7" t="s">
        <v>15</v>
      </c>
      <c r="L297" s="8">
        <v>10</v>
      </c>
      <c r="M297" s="9"/>
      <c r="N297" s="7" t="s">
        <v>14</v>
      </c>
      <c r="O297" s="7">
        <v>100</v>
      </c>
      <c r="P297" s="7">
        <v>100</v>
      </c>
      <c r="Q297" s="7" t="s">
        <v>16</v>
      </c>
    </row>
    <row r="298" spans="1:17" ht="14.4" thickBot="1">
      <c r="A298" s="87"/>
      <c r="B298" s="5">
        <v>3</v>
      </c>
      <c r="C298" s="75"/>
      <c r="D298" s="75"/>
      <c r="E298" s="5">
        <f>SUM(C298:D298)</f>
        <v>0</v>
      </c>
      <c r="F298" s="6"/>
      <c r="G298" s="75"/>
      <c r="H298" s="5">
        <f>G298</f>
        <v>0</v>
      </c>
      <c r="I298" s="6"/>
      <c r="J298" s="75"/>
      <c r="K298" s="5">
        <f>J298*0.5</f>
        <v>0</v>
      </c>
      <c r="L298" s="5">
        <f>K298</f>
        <v>0</v>
      </c>
      <c r="M298" s="6"/>
      <c r="N298" s="5">
        <f>SUM(E298,H298,L298)*2</f>
        <v>0</v>
      </c>
      <c r="O298" s="5">
        <f>SUM(Q295,Q296,N298)*0.333</f>
        <v>0</v>
      </c>
      <c r="P298" s="5">
        <f>IF('Calculation of Exam'!H287,'Calculation of Exam'!H287,'Calculation of Exam'!H287)</f>
        <v>0</v>
      </c>
      <c r="Q298" s="5">
        <f>SUM(O298,P298)*0.5</f>
        <v>0</v>
      </c>
    </row>
    <row r="299" spans="1:17" ht="14.4" thickTop="1"/>
    <row r="300" spans="1:17" ht="36" customHeight="1">
      <c r="A300" s="2"/>
      <c r="B300" s="2"/>
      <c r="C300" s="88" t="s">
        <v>0</v>
      </c>
      <c r="D300" s="88"/>
      <c r="E300" s="88"/>
      <c r="F300" s="89" t="s">
        <v>1</v>
      </c>
      <c r="G300" s="89"/>
      <c r="H300" s="89"/>
      <c r="I300" s="89" t="s">
        <v>2</v>
      </c>
      <c r="J300" s="89"/>
      <c r="K300" s="89"/>
      <c r="L300" s="89"/>
      <c r="M300" s="3" t="s">
        <v>3</v>
      </c>
      <c r="N300" s="3" t="s">
        <v>4</v>
      </c>
      <c r="O300" s="3" t="s">
        <v>5</v>
      </c>
      <c r="P300" s="3" t="s">
        <v>6</v>
      </c>
      <c r="Q300" s="3" t="s">
        <v>7</v>
      </c>
    </row>
    <row r="301" spans="1:17" ht="24" customHeight="1" thickBot="1">
      <c r="A301" s="21" t="s">
        <v>8</v>
      </c>
      <c r="B301" s="22"/>
      <c r="C301" s="22">
        <v>1</v>
      </c>
      <c r="D301" s="22">
        <v>2</v>
      </c>
      <c r="E301" s="22" t="s">
        <v>9</v>
      </c>
      <c r="F301" s="22">
        <v>1</v>
      </c>
      <c r="G301" s="22">
        <v>2</v>
      </c>
      <c r="H301" s="22" t="s">
        <v>9</v>
      </c>
      <c r="I301" s="22">
        <v>1</v>
      </c>
      <c r="J301" s="22">
        <v>2</v>
      </c>
      <c r="K301" s="22"/>
      <c r="L301" s="22" t="s">
        <v>10</v>
      </c>
      <c r="M301" s="22"/>
      <c r="N301" s="22"/>
      <c r="O301" s="22">
        <v>100</v>
      </c>
      <c r="P301" s="22">
        <v>100</v>
      </c>
      <c r="Q301" s="22">
        <v>100</v>
      </c>
    </row>
    <row r="302" spans="1:17" ht="14.4" thickTop="1">
      <c r="A302" s="25">
        <v>54</v>
      </c>
      <c r="B302" s="23" t="s">
        <v>11</v>
      </c>
      <c r="C302" s="23">
        <v>15</v>
      </c>
      <c r="D302" s="23">
        <v>15</v>
      </c>
      <c r="E302" s="24">
        <v>30</v>
      </c>
      <c r="F302" s="23">
        <v>10</v>
      </c>
      <c r="G302" s="23">
        <v>10</v>
      </c>
      <c r="H302" s="24">
        <v>20</v>
      </c>
      <c r="I302" s="23">
        <v>20</v>
      </c>
      <c r="J302" s="23">
        <v>20</v>
      </c>
      <c r="K302" s="23" t="s">
        <v>12</v>
      </c>
      <c r="L302" s="24">
        <v>20</v>
      </c>
      <c r="M302" s="23">
        <v>30</v>
      </c>
      <c r="N302" s="23">
        <v>100</v>
      </c>
      <c r="O302" s="82" t="s">
        <v>13</v>
      </c>
      <c r="P302" s="83"/>
      <c r="Q302" s="23">
        <v>100</v>
      </c>
    </row>
    <row r="303" spans="1:17">
      <c r="A303" s="86"/>
      <c r="B303" s="4">
        <v>1</v>
      </c>
      <c r="C303" s="73"/>
      <c r="D303" s="73"/>
      <c r="E303" s="4">
        <f>SUM(C303:D303)</f>
        <v>0</v>
      </c>
      <c r="F303" s="73"/>
      <c r="G303" s="73"/>
      <c r="H303" s="4">
        <f>SUM(F303:G303)</f>
        <v>0</v>
      </c>
      <c r="I303" s="73"/>
      <c r="J303" s="73"/>
      <c r="K303" s="4">
        <f>SUM(I303:J303)*0.5</f>
        <v>0</v>
      </c>
      <c r="L303" s="4">
        <f>K303</f>
        <v>0</v>
      </c>
      <c r="M303" s="4">
        <f>IF('Calculation of Exam'!D295,'Calculation of Exam'!D295,'Calculation of Exam'!D295)</f>
        <v>0</v>
      </c>
      <c r="N303" s="4">
        <f>SUM(E303,H303,L303,M303)</f>
        <v>0</v>
      </c>
      <c r="O303" s="84"/>
      <c r="P303" s="84"/>
      <c r="Q303" s="4">
        <f>ROUND(N303,0.1)</f>
        <v>0</v>
      </c>
    </row>
    <row r="304" spans="1:17" ht="14.4" thickBot="1">
      <c r="A304" s="86"/>
      <c r="B304" s="10">
        <v>2</v>
      </c>
      <c r="C304" s="74"/>
      <c r="D304" s="74"/>
      <c r="E304" s="10">
        <f>SUM(C304:D304)</f>
        <v>0</v>
      </c>
      <c r="F304" s="74"/>
      <c r="G304" s="74"/>
      <c r="H304" s="10">
        <f>SUM(F304:G304)</f>
        <v>0</v>
      </c>
      <c r="I304" s="74"/>
      <c r="J304" s="74"/>
      <c r="K304" s="10">
        <f>SUM(I304:J304)*0.5</f>
        <v>0</v>
      </c>
      <c r="L304" s="10">
        <f>K304</f>
        <v>0</v>
      </c>
      <c r="M304" s="10">
        <f>IF('Calculation of Exam'!F295,'Calculation of Exam'!F295,'Calculation of Exam'!F295)</f>
        <v>0</v>
      </c>
      <c r="N304" s="10">
        <f>SUM(E304,H304,L304,M304)</f>
        <v>0</v>
      </c>
      <c r="O304" s="85"/>
      <c r="P304" s="85"/>
      <c r="Q304" s="10">
        <f>ROUND(N304,0.1)</f>
        <v>0</v>
      </c>
    </row>
    <row r="305" spans="1:17">
      <c r="A305" s="86"/>
      <c r="B305" s="7" t="s">
        <v>11</v>
      </c>
      <c r="C305" s="7">
        <v>15</v>
      </c>
      <c r="D305" s="7">
        <v>15</v>
      </c>
      <c r="E305" s="8">
        <v>30</v>
      </c>
      <c r="F305" s="9"/>
      <c r="G305" s="7">
        <v>10</v>
      </c>
      <c r="H305" s="8">
        <v>10</v>
      </c>
      <c r="I305" s="9"/>
      <c r="J305" s="7">
        <v>20</v>
      </c>
      <c r="K305" s="7" t="s">
        <v>15</v>
      </c>
      <c r="L305" s="8">
        <v>10</v>
      </c>
      <c r="M305" s="9"/>
      <c r="N305" s="7" t="s">
        <v>14</v>
      </c>
      <c r="O305" s="7">
        <v>100</v>
      </c>
      <c r="P305" s="7">
        <v>100</v>
      </c>
      <c r="Q305" s="7" t="s">
        <v>16</v>
      </c>
    </row>
    <row r="306" spans="1:17" ht="14.4" thickBot="1">
      <c r="A306" s="87"/>
      <c r="B306" s="5">
        <v>3</v>
      </c>
      <c r="C306" s="75"/>
      <c r="D306" s="75"/>
      <c r="E306" s="5">
        <f>SUM(C306:D306)</f>
        <v>0</v>
      </c>
      <c r="F306" s="6"/>
      <c r="G306" s="75"/>
      <c r="H306" s="5">
        <f>G306</f>
        <v>0</v>
      </c>
      <c r="I306" s="6"/>
      <c r="J306" s="75"/>
      <c r="K306" s="5">
        <f>J306*0.5</f>
        <v>0</v>
      </c>
      <c r="L306" s="5">
        <f>K306</f>
        <v>0</v>
      </c>
      <c r="M306" s="6"/>
      <c r="N306" s="5">
        <f>SUM(E306,H306,L306)*2</f>
        <v>0</v>
      </c>
      <c r="O306" s="5">
        <f>SUM(Q303,Q304,N306)*0.333</f>
        <v>0</v>
      </c>
      <c r="P306" s="5">
        <f>IF('Calculation of Exam'!H295,'Calculation of Exam'!H295,'Calculation of Exam'!H295)</f>
        <v>0</v>
      </c>
      <c r="Q306" s="5">
        <f>SUM(O306,P306)*0.5</f>
        <v>0</v>
      </c>
    </row>
    <row r="307" spans="1:17" ht="14.4" thickTop="1">
      <c r="A307" s="25">
        <v>55</v>
      </c>
      <c r="B307" s="23" t="s">
        <v>11</v>
      </c>
      <c r="C307" s="23">
        <v>15</v>
      </c>
      <c r="D307" s="23">
        <v>15</v>
      </c>
      <c r="E307" s="24">
        <v>30</v>
      </c>
      <c r="F307" s="23">
        <v>10</v>
      </c>
      <c r="G307" s="23">
        <v>10</v>
      </c>
      <c r="H307" s="24">
        <v>20</v>
      </c>
      <c r="I307" s="23">
        <v>20</v>
      </c>
      <c r="J307" s="23">
        <v>20</v>
      </c>
      <c r="K307" s="23" t="s">
        <v>12</v>
      </c>
      <c r="L307" s="24">
        <v>20</v>
      </c>
      <c r="M307" s="23">
        <v>30</v>
      </c>
      <c r="N307" s="23">
        <v>100</v>
      </c>
      <c r="O307" s="82" t="s">
        <v>13</v>
      </c>
      <c r="P307" s="83"/>
      <c r="Q307" s="23">
        <v>100</v>
      </c>
    </row>
    <row r="308" spans="1:17">
      <c r="A308" s="86"/>
      <c r="B308" s="4">
        <v>1</v>
      </c>
      <c r="C308" s="73"/>
      <c r="D308" s="73"/>
      <c r="E308" s="4">
        <f>SUM(C308:D308)</f>
        <v>0</v>
      </c>
      <c r="F308" s="73"/>
      <c r="G308" s="73"/>
      <c r="H308" s="4">
        <f>SUM(F308:G308)</f>
        <v>0</v>
      </c>
      <c r="I308" s="73"/>
      <c r="J308" s="73"/>
      <c r="K308" s="4">
        <f>SUM(I308:J308)*0.5</f>
        <v>0</v>
      </c>
      <c r="L308" s="4">
        <f>K308</f>
        <v>0</v>
      </c>
      <c r="M308" s="4">
        <f>IF('Calculation of Exam'!D300,'Calculation of Exam'!D300,'Calculation of Exam'!D300)</f>
        <v>0</v>
      </c>
      <c r="N308" s="4">
        <f>SUM(E308,H308,L308,M308)</f>
        <v>0</v>
      </c>
      <c r="O308" s="84"/>
      <c r="P308" s="84"/>
      <c r="Q308" s="4">
        <f>ROUND(N308,0.1)</f>
        <v>0</v>
      </c>
    </row>
    <row r="309" spans="1:17" ht="14.4" thickBot="1">
      <c r="A309" s="86"/>
      <c r="B309" s="10">
        <v>2</v>
      </c>
      <c r="C309" s="74"/>
      <c r="D309" s="74"/>
      <c r="E309" s="10">
        <f>SUM(C309:D309)</f>
        <v>0</v>
      </c>
      <c r="F309" s="74"/>
      <c r="G309" s="74"/>
      <c r="H309" s="10">
        <f>SUM(F309:G309)</f>
        <v>0</v>
      </c>
      <c r="I309" s="74"/>
      <c r="J309" s="74"/>
      <c r="K309" s="10">
        <f>SUM(I309:J309)*0.5</f>
        <v>0</v>
      </c>
      <c r="L309" s="10">
        <f>K309</f>
        <v>0</v>
      </c>
      <c r="M309" s="10">
        <f>IF('Calculation of Exam'!F300,'Calculation of Exam'!F300,'Calculation of Exam'!F300)</f>
        <v>0</v>
      </c>
      <c r="N309" s="10">
        <f>SUM(E309,H309,L309,M309)</f>
        <v>0</v>
      </c>
      <c r="O309" s="85"/>
      <c r="P309" s="85"/>
      <c r="Q309" s="10">
        <f>ROUND(N309,0.1)</f>
        <v>0</v>
      </c>
    </row>
    <row r="310" spans="1:17">
      <c r="A310" s="86"/>
      <c r="B310" s="7" t="s">
        <v>11</v>
      </c>
      <c r="C310" s="7">
        <v>15</v>
      </c>
      <c r="D310" s="7">
        <v>15</v>
      </c>
      <c r="E310" s="8">
        <v>30</v>
      </c>
      <c r="F310" s="9"/>
      <c r="G310" s="7">
        <v>10</v>
      </c>
      <c r="H310" s="8">
        <v>10</v>
      </c>
      <c r="I310" s="9"/>
      <c r="J310" s="7">
        <v>20</v>
      </c>
      <c r="K310" s="7" t="s">
        <v>15</v>
      </c>
      <c r="L310" s="8">
        <v>10</v>
      </c>
      <c r="M310" s="9"/>
      <c r="N310" s="7" t="s">
        <v>14</v>
      </c>
      <c r="O310" s="7">
        <v>100</v>
      </c>
      <c r="P310" s="7">
        <v>100</v>
      </c>
      <c r="Q310" s="7" t="s">
        <v>16</v>
      </c>
    </row>
    <row r="311" spans="1:17" ht="14.4" thickBot="1">
      <c r="A311" s="87"/>
      <c r="B311" s="5">
        <v>3</v>
      </c>
      <c r="C311" s="75"/>
      <c r="D311" s="75"/>
      <c r="E311" s="5">
        <f>SUM(C311:D311)</f>
        <v>0</v>
      </c>
      <c r="F311" s="6"/>
      <c r="G311" s="75"/>
      <c r="H311" s="5">
        <f>G311</f>
        <v>0</v>
      </c>
      <c r="I311" s="6"/>
      <c r="J311" s="75"/>
      <c r="K311" s="5">
        <f>J311*0.5</f>
        <v>0</v>
      </c>
      <c r="L311" s="5">
        <f>K311</f>
        <v>0</v>
      </c>
      <c r="M311" s="6"/>
      <c r="N311" s="5">
        <f>SUM(E311,H311,L311)*2</f>
        <v>0</v>
      </c>
      <c r="O311" s="5">
        <f>SUM(Q308,Q309,N311)*0.333</f>
        <v>0</v>
      </c>
      <c r="P311" s="5">
        <f>IF('Calculation of Exam'!H300,'Calculation of Exam'!H300,'Calculation of Exam'!H300)</f>
        <v>0</v>
      </c>
      <c r="Q311" s="5">
        <f>SUM(O311,P311)*0.5</f>
        <v>0</v>
      </c>
    </row>
    <row r="312" spans="1:17" ht="14.4" thickTop="1">
      <c r="A312" s="25">
        <v>56</v>
      </c>
      <c r="B312" s="23" t="s">
        <v>11</v>
      </c>
      <c r="C312" s="23">
        <v>15</v>
      </c>
      <c r="D312" s="23">
        <v>15</v>
      </c>
      <c r="E312" s="24">
        <v>30</v>
      </c>
      <c r="F312" s="23">
        <v>10</v>
      </c>
      <c r="G312" s="23">
        <v>10</v>
      </c>
      <c r="H312" s="24">
        <v>20</v>
      </c>
      <c r="I312" s="23">
        <v>20</v>
      </c>
      <c r="J312" s="23">
        <v>20</v>
      </c>
      <c r="K312" s="23" t="s">
        <v>12</v>
      </c>
      <c r="L312" s="24">
        <v>20</v>
      </c>
      <c r="M312" s="23">
        <v>30</v>
      </c>
      <c r="N312" s="23">
        <v>100</v>
      </c>
      <c r="O312" s="82" t="s">
        <v>13</v>
      </c>
      <c r="P312" s="83"/>
      <c r="Q312" s="23">
        <v>100</v>
      </c>
    </row>
    <row r="313" spans="1:17">
      <c r="A313" s="86"/>
      <c r="B313" s="4">
        <v>1</v>
      </c>
      <c r="C313" s="73"/>
      <c r="D313" s="73"/>
      <c r="E313" s="4">
        <f>SUM(C313:D313)</f>
        <v>0</v>
      </c>
      <c r="F313" s="73"/>
      <c r="G313" s="73"/>
      <c r="H313" s="4">
        <f>SUM(F313:G313)</f>
        <v>0</v>
      </c>
      <c r="I313" s="73"/>
      <c r="J313" s="73"/>
      <c r="K313" s="4">
        <f>SUM(I313:J313)*0.5</f>
        <v>0</v>
      </c>
      <c r="L313" s="4">
        <f>K313</f>
        <v>0</v>
      </c>
      <c r="M313" s="4">
        <f>IF('Calculation of Exam'!D305,'Calculation of Exam'!D305,'Calculation of Exam'!D305)</f>
        <v>0</v>
      </c>
      <c r="N313" s="4">
        <f>SUM(E313,H313,L313,M313)</f>
        <v>0</v>
      </c>
      <c r="O313" s="84"/>
      <c r="P313" s="84"/>
      <c r="Q313" s="4">
        <f>ROUND(N313,0.1)</f>
        <v>0</v>
      </c>
    </row>
    <row r="314" spans="1:17" ht="14.4" thickBot="1">
      <c r="A314" s="86"/>
      <c r="B314" s="10">
        <v>2</v>
      </c>
      <c r="C314" s="74"/>
      <c r="D314" s="74"/>
      <c r="E314" s="10">
        <f>SUM(C314:D314)</f>
        <v>0</v>
      </c>
      <c r="F314" s="74"/>
      <c r="G314" s="74"/>
      <c r="H314" s="10">
        <f>SUM(F314:G314)</f>
        <v>0</v>
      </c>
      <c r="I314" s="74"/>
      <c r="J314" s="74"/>
      <c r="K314" s="10">
        <f>SUM(I314:J314)*0.5</f>
        <v>0</v>
      </c>
      <c r="L314" s="10">
        <f>K314</f>
        <v>0</v>
      </c>
      <c r="M314" s="10">
        <f>IF('Calculation of Exam'!F305,'Calculation of Exam'!F305,'Calculation of Exam'!F305)</f>
        <v>0</v>
      </c>
      <c r="N314" s="10">
        <f>SUM(E314,H314,L314,M314)</f>
        <v>0</v>
      </c>
      <c r="O314" s="85"/>
      <c r="P314" s="85"/>
      <c r="Q314" s="10">
        <f>ROUND(N314,0.1)</f>
        <v>0</v>
      </c>
    </row>
    <row r="315" spans="1:17">
      <c r="A315" s="86"/>
      <c r="B315" s="7" t="s">
        <v>11</v>
      </c>
      <c r="C315" s="7">
        <v>15</v>
      </c>
      <c r="D315" s="7">
        <v>15</v>
      </c>
      <c r="E315" s="8">
        <v>30</v>
      </c>
      <c r="F315" s="9"/>
      <c r="G315" s="7">
        <v>10</v>
      </c>
      <c r="H315" s="8">
        <v>10</v>
      </c>
      <c r="I315" s="9"/>
      <c r="J315" s="7">
        <v>20</v>
      </c>
      <c r="K315" s="7" t="s">
        <v>15</v>
      </c>
      <c r="L315" s="8">
        <v>10</v>
      </c>
      <c r="M315" s="9"/>
      <c r="N315" s="7" t="s">
        <v>14</v>
      </c>
      <c r="O315" s="7">
        <v>100</v>
      </c>
      <c r="P315" s="7">
        <v>100</v>
      </c>
      <c r="Q315" s="7" t="s">
        <v>16</v>
      </c>
    </row>
    <row r="316" spans="1:17" ht="14.4" thickBot="1">
      <c r="A316" s="87"/>
      <c r="B316" s="5">
        <v>3</v>
      </c>
      <c r="C316" s="75"/>
      <c r="D316" s="75"/>
      <c r="E316" s="5">
        <f>SUM(C316:D316)</f>
        <v>0</v>
      </c>
      <c r="F316" s="6"/>
      <c r="G316" s="75"/>
      <c r="H316" s="5">
        <f>G316</f>
        <v>0</v>
      </c>
      <c r="I316" s="6"/>
      <c r="J316" s="75"/>
      <c r="K316" s="5">
        <f>J316*0.5</f>
        <v>0</v>
      </c>
      <c r="L316" s="5">
        <f>K316</f>
        <v>0</v>
      </c>
      <c r="M316" s="6"/>
      <c r="N316" s="5">
        <f>SUM(E316,H316,L316)*2</f>
        <v>0</v>
      </c>
      <c r="O316" s="5">
        <f>SUM(Q313,Q314,N316)*0.333</f>
        <v>0</v>
      </c>
      <c r="P316" s="5">
        <f>IF('Calculation of Exam'!H305,'Calculation of Exam'!H305,'Calculation of Exam'!H305)</f>
        <v>0</v>
      </c>
      <c r="Q316" s="5">
        <f>SUM(O316,P316)*0.5</f>
        <v>0</v>
      </c>
    </row>
    <row r="317" spans="1:17" ht="14.4" thickTop="1">
      <c r="A317" s="25">
        <v>57</v>
      </c>
      <c r="B317" s="23" t="s">
        <v>11</v>
      </c>
      <c r="C317" s="23">
        <v>15</v>
      </c>
      <c r="D317" s="23">
        <v>15</v>
      </c>
      <c r="E317" s="24">
        <v>30</v>
      </c>
      <c r="F317" s="23">
        <v>10</v>
      </c>
      <c r="G317" s="23">
        <v>10</v>
      </c>
      <c r="H317" s="24">
        <v>20</v>
      </c>
      <c r="I317" s="23">
        <v>20</v>
      </c>
      <c r="J317" s="23">
        <v>20</v>
      </c>
      <c r="K317" s="23" t="s">
        <v>12</v>
      </c>
      <c r="L317" s="24">
        <v>20</v>
      </c>
      <c r="M317" s="23">
        <v>30</v>
      </c>
      <c r="N317" s="23">
        <v>100</v>
      </c>
      <c r="O317" s="82" t="s">
        <v>13</v>
      </c>
      <c r="P317" s="83"/>
      <c r="Q317" s="23">
        <v>100</v>
      </c>
    </row>
    <row r="318" spans="1:17">
      <c r="A318" s="86"/>
      <c r="B318" s="4">
        <v>1</v>
      </c>
      <c r="C318" s="73"/>
      <c r="D318" s="73"/>
      <c r="E318" s="4">
        <f>SUM(C318:D318)</f>
        <v>0</v>
      </c>
      <c r="F318" s="73"/>
      <c r="G318" s="73"/>
      <c r="H318" s="4">
        <f>SUM(F318:G318)</f>
        <v>0</v>
      </c>
      <c r="I318" s="73"/>
      <c r="J318" s="73"/>
      <c r="K318" s="4">
        <f>SUM(I318:J318)*0.5</f>
        <v>0</v>
      </c>
      <c r="L318" s="4">
        <f>K318</f>
        <v>0</v>
      </c>
      <c r="M318" s="4">
        <f>IF('Calculation of Exam'!D310,'Calculation of Exam'!D310,'Calculation of Exam'!D310)</f>
        <v>0</v>
      </c>
      <c r="N318" s="4">
        <f>SUM(E318,H318,L318,M318)</f>
        <v>0</v>
      </c>
      <c r="O318" s="84"/>
      <c r="P318" s="84"/>
      <c r="Q318" s="4">
        <f>ROUND(N318,0.1)</f>
        <v>0</v>
      </c>
    </row>
    <row r="319" spans="1:17" ht="14.4" thickBot="1">
      <c r="A319" s="86"/>
      <c r="B319" s="10">
        <v>2</v>
      </c>
      <c r="C319" s="74"/>
      <c r="D319" s="74"/>
      <c r="E319" s="10">
        <f>SUM(C319:D319)</f>
        <v>0</v>
      </c>
      <c r="F319" s="74"/>
      <c r="G319" s="74"/>
      <c r="H319" s="10">
        <f>SUM(F319:G319)</f>
        <v>0</v>
      </c>
      <c r="I319" s="74"/>
      <c r="J319" s="74"/>
      <c r="K319" s="10">
        <f>SUM(I319:J319)*0.5</f>
        <v>0</v>
      </c>
      <c r="L319" s="10">
        <f>K319</f>
        <v>0</v>
      </c>
      <c r="M319" s="10">
        <f>IF('Calculation of Exam'!F310,'Calculation of Exam'!F310,'Calculation of Exam'!F310)</f>
        <v>0</v>
      </c>
      <c r="N319" s="10">
        <f>SUM(E319,H319,L319,M319)</f>
        <v>0</v>
      </c>
      <c r="O319" s="85"/>
      <c r="P319" s="85"/>
      <c r="Q319" s="10">
        <f>ROUND(N319,0.1)</f>
        <v>0</v>
      </c>
    </row>
    <row r="320" spans="1:17">
      <c r="A320" s="86"/>
      <c r="B320" s="7" t="s">
        <v>11</v>
      </c>
      <c r="C320" s="7">
        <v>15</v>
      </c>
      <c r="D320" s="7">
        <v>15</v>
      </c>
      <c r="E320" s="8">
        <v>30</v>
      </c>
      <c r="F320" s="9"/>
      <c r="G320" s="7">
        <v>10</v>
      </c>
      <c r="H320" s="8">
        <v>10</v>
      </c>
      <c r="I320" s="9"/>
      <c r="J320" s="7">
        <v>20</v>
      </c>
      <c r="K320" s="7" t="s">
        <v>15</v>
      </c>
      <c r="L320" s="8">
        <v>10</v>
      </c>
      <c r="M320" s="9"/>
      <c r="N320" s="7" t="s">
        <v>14</v>
      </c>
      <c r="O320" s="7">
        <v>100</v>
      </c>
      <c r="P320" s="7">
        <v>100</v>
      </c>
      <c r="Q320" s="7" t="s">
        <v>16</v>
      </c>
    </row>
    <row r="321" spans="1:17" ht="14.4" thickBot="1">
      <c r="A321" s="87"/>
      <c r="B321" s="5">
        <v>3</v>
      </c>
      <c r="C321" s="75"/>
      <c r="D321" s="75"/>
      <c r="E321" s="5">
        <f>SUM(C321:D321)</f>
        <v>0</v>
      </c>
      <c r="F321" s="6"/>
      <c r="G321" s="75"/>
      <c r="H321" s="5">
        <f>G321</f>
        <v>0</v>
      </c>
      <c r="I321" s="6"/>
      <c r="J321" s="75"/>
      <c r="K321" s="5">
        <f>J321*0.5</f>
        <v>0</v>
      </c>
      <c r="L321" s="5">
        <f>K321</f>
        <v>0</v>
      </c>
      <c r="M321" s="6"/>
      <c r="N321" s="5">
        <f>SUM(E321,H321,L321)*2</f>
        <v>0</v>
      </c>
      <c r="O321" s="5">
        <f>SUM(Q318,Q319,N321)*0.333</f>
        <v>0</v>
      </c>
      <c r="P321" s="5">
        <f>IF('Calculation of Exam'!H310,'Calculation of Exam'!H310,'Calculation of Exam'!H310)</f>
        <v>0</v>
      </c>
      <c r="Q321" s="5">
        <f>SUM(O321,P321)*0.5</f>
        <v>0</v>
      </c>
    </row>
    <row r="322" spans="1:17" ht="14.4" thickTop="1">
      <c r="A322" s="25">
        <v>58</v>
      </c>
      <c r="B322" s="23" t="s">
        <v>11</v>
      </c>
      <c r="C322" s="23">
        <v>15</v>
      </c>
      <c r="D322" s="23">
        <v>15</v>
      </c>
      <c r="E322" s="24">
        <v>30</v>
      </c>
      <c r="F322" s="23">
        <v>10</v>
      </c>
      <c r="G322" s="23">
        <v>10</v>
      </c>
      <c r="H322" s="24">
        <v>20</v>
      </c>
      <c r="I322" s="23">
        <v>20</v>
      </c>
      <c r="J322" s="23">
        <v>20</v>
      </c>
      <c r="K322" s="23" t="s">
        <v>12</v>
      </c>
      <c r="L322" s="24">
        <v>20</v>
      </c>
      <c r="M322" s="23">
        <v>30</v>
      </c>
      <c r="N322" s="23">
        <v>100</v>
      </c>
      <c r="O322" s="82" t="s">
        <v>13</v>
      </c>
      <c r="P322" s="83"/>
      <c r="Q322" s="23">
        <v>100</v>
      </c>
    </row>
    <row r="323" spans="1:17">
      <c r="A323" s="86"/>
      <c r="B323" s="4">
        <v>1</v>
      </c>
      <c r="C323" s="73"/>
      <c r="D323" s="73"/>
      <c r="E323" s="4">
        <f>SUM(C323:D323)</f>
        <v>0</v>
      </c>
      <c r="F323" s="73"/>
      <c r="G323" s="73"/>
      <c r="H323" s="4">
        <f>SUM(F323:G323)</f>
        <v>0</v>
      </c>
      <c r="I323" s="73"/>
      <c r="J323" s="73"/>
      <c r="K323" s="4">
        <f>SUM(I323:J323)*0.5</f>
        <v>0</v>
      </c>
      <c r="L323" s="4">
        <f>K323</f>
        <v>0</v>
      </c>
      <c r="M323" s="4">
        <f>IF('Calculation of Exam'!D315,'Calculation of Exam'!D315,'Calculation of Exam'!D315)</f>
        <v>0</v>
      </c>
      <c r="N323" s="4">
        <f>SUM(E323,H323,L323,M323)</f>
        <v>0</v>
      </c>
      <c r="O323" s="84"/>
      <c r="P323" s="84"/>
      <c r="Q323" s="4">
        <f>ROUND(N323,0.1)</f>
        <v>0</v>
      </c>
    </row>
    <row r="324" spans="1:17" ht="14.4" thickBot="1">
      <c r="A324" s="86"/>
      <c r="B324" s="10">
        <v>2</v>
      </c>
      <c r="C324" s="74"/>
      <c r="D324" s="74"/>
      <c r="E324" s="10">
        <f>SUM(C324:D324)</f>
        <v>0</v>
      </c>
      <c r="F324" s="74"/>
      <c r="G324" s="74"/>
      <c r="H324" s="10">
        <f>SUM(F324:G324)</f>
        <v>0</v>
      </c>
      <c r="I324" s="74"/>
      <c r="J324" s="74"/>
      <c r="K324" s="10">
        <f>SUM(I324:J324)*0.5</f>
        <v>0</v>
      </c>
      <c r="L324" s="10">
        <f>K324</f>
        <v>0</v>
      </c>
      <c r="M324" s="10">
        <f>IF('Calculation of Exam'!F315,'Calculation of Exam'!F315,'Calculation of Exam'!F315)</f>
        <v>0</v>
      </c>
      <c r="N324" s="10">
        <f>SUM(E324,H324,L324,M324)</f>
        <v>0</v>
      </c>
      <c r="O324" s="85"/>
      <c r="P324" s="85"/>
      <c r="Q324" s="10">
        <f>ROUND(N324,0.1)</f>
        <v>0</v>
      </c>
    </row>
    <row r="325" spans="1:17">
      <c r="A325" s="86"/>
      <c r="B325" s="7" t="s">
        <v>11</v>
      </c>
      <c r="C325" s="7">
        <v>15</v>
      </c>
      <c r="D325" s="7">
        <v>15</v>
      </c>
      <c r="E325" s="8">
        <v>30</v>
      </c>
      <c r="F325" s="9"/>
      <c r="G325" s="7">
        <v>10</v>
      </c>
      <c r="H325" s="8">
        <v>10</v>
      </c>
      <c r="I325" s="9"/>
      <c r="J325" s="7">
        <v>20</v>
      </c>
      <c r="K325" s="7" t="s">
        <v>15</v>
      </c>
      <c r="L325" s="8">
        <v>10</v>
      </c>
      <c r="M325" s="9"/>
      <c r="N325" s="7" t="s">
        <v>14</v>
      </c>
      <c r="O325" s="7">
        <v>100</v>
      </c>
      <c r="P325" s="7">
        <v>100</v>
      </c>
      <c r="Q325" s="7" t="s">
        <v>16</v>
      </c>
    </row>
    <row r="326" spans="1:17" ht="14.4" thickBot="1">
      <c r="A326" s="87"/>
      <c r="B326" s="5">
        <v>3</v>
      </c>
      <c r="C326" s="75"/>
      <c r="D326" s="75"/>
      <c r="E326" s="5">
        <f>SUM(C326:D326)</f>
        <v>0</v>
      </c>
      <c r="F326" s="6"/>
      <c r="G326" s="75"/>
      <c r="H326" s="5">
        <f>G326</f>
        <v>0</v>
      </c>
      <c r="I326" s="6"/>
      <c r="J326" s="75"/>
      <c r="K326" s="5">
        <f>J326*0.5</f>
        <v>0</v>
      </c>
      <c r="L326" s="5">
        <f>K326</f>
        <v>0</v>
      </c>
      <c r="M326" s="6"/>
      <c r="N326" s="5">
        <f>SUM(E326,H326,L326)*2</f>
        <v>0</v>
      </c>
      <c r="O326" s="5">
        <f>SUM(Q323,Q324,N326)*0.333</f>
        <v>0</v>
      </c>
      <c r="P326" s="5">
        <f>IF('Calculation of Exam'!H315,'Calculation of Exam'!H315,'Calculation of Exam'!H315)</f>
        <v>0</v>
      </c>
      <c r="Q326" s="5">
        <f>SUM(O326,P326)*0.5</f>
        <v>0</v>
      </c>
    </row>
    <row r="327" spans="1:17" ht="14.4" thickTop="1">
      <c r="A327" s="25">
        <v>59</v>
      </c>
      <c r="B327" s="23" t="s">
        <v>11</v>
      </c>
      <c r="C327" s="23">
        <v>15</v>
      </c>
      <c r="D327" s="23">
        <v>15</v>
      </c>
      <c r="E327" s="24">
        <v>30</v>
      </c>
      <c r="F327" s="23">
        <v>10</v>
      </c>
      <c r="G327" s="23">
        <v>10</v>
      </c>
      <c r="H327" s="24">
        <v>20</v>
      </c>
      <c r="I327" s="23">
        <v>20</v>
      </c>
      <c r="J327" s="23">
        <v>20</v>
      </c>
      <c r="K327" s="23" t="s">
        <v>12</v>
      </c>
      <c r="L327" s="24">
        <v>20</v>
      </c>
      <c r="M327" s="23">
        <v>30</v>
      </c>
      <c r="N327" s="23">
        <v>100</v>
      </c>
      <c r="O327" s="82" t="s">
        <v>13</v>
      </c>
      <c r="P327" s="83"/>
      <c r="Q327" s="23">
        <v>100</v>
      </c>
    </row>
    <row r="328" spans="1:17">
      <c r="A328" s="86"/>
      <c r="B328" s="4">
        <v>1</v>
      </c>
      <c r="C328" s="73"/>
      <c r="D328" s="73"/>
      <c r="E328" s="4">
        <f>SUM(C328:D328)</f>
        <v>0</v>
      </c>
      <c r="F328" s="73"/>
      <c r="G328" s="73"/>
      <c r="H328" s="4">
        <f>SUM(F328:G328)</f>
        <v>0</v>
      </c>
      <c r="I328" s="73"/>
      <c r="J328" s="73"/>
      <c r="K328" s="4">
        <f>SUM(I328:J328)*0.5</f>
        <v>0</v>
      </c>
      <c r="L328" s="4">
        <f>K328</f>
        <v>0</v>
      </c>
      <c r="M328" s="4">
        <f>IF('Calculation of Exam'!D320,'Calculation of Exam'!D320,'Calculation of Exam'!D320)</f>
        <v>0</v>
      </c>
      <c r="N328" s="4">
        <f>SUM(E328,H328,L328,M328)</f>
        <v>0</v>
      </c>
      <c r="O328" s="84"/>
      <c r="P328" s="84"/>
      <c r="Q328" s="4">
        <f>ROUND(N328,0.1)</f>
        <v>0</v>
      </c>
    </row>
    <row r="329" spans="1:17" ht="14.4" thickBot="1">
      <c r="A329" s="86"/>
      <c r="B329" s="10">
        <v>2</v>
      </c>
      <c r="C329" s="74"/>
      <c r="D329" s="74"/>
      <c r="E329" s="10">
        <f>SUM(C329:D329)</f>
        <v>0</v>
      </c>
      <c r="F329" s="74"/>
      <c r="G329" s="74"/>
      <c r="H329" s="10">
        <f>SUM(F329:G329)</f>
        <v>0</v>
      </c>
      <c r="I329" s="74"/>
      <c r="J329" s="74"/>
      <c r="K329" s="10">
        <f>SUM(I329:J329)*0.5</f>
        <v>0</v>
      </c>
      <c r="L329" s="10">
        <f>K329</f>
        <v>0</v>
      </c>
      <c r="M329" s="10">
        <f>IF('Calculation of Exam'!F320,'Calculation of Exam'!F320,'Calculation of Exam'!F320)</f>
        <v>0</v>
      </c>
      <c r="N329" s="10">
        <f>SUM(E329,H329,L329,M329)</f>
        <v>0</v>
      </c>
      <c r="O329" s="85"/>
      <c r="P329" s="85"/>
      <c r="Q329" s="10">
        <f>ROUND(N329,0.1)</f>
        <v>0</v>
      </c>
    </row>
    <row r="330" spans="1:17">
      <c r="A330" s="86"/>
      <c r="B330" s="7" t="s">
        <v>11</v>
      </c>
      <c r="C330" s="7">
        <v>15</v>
      </c>
      <c r="D330" s="7">
        <v>15</v>
      </c>
      <c r="E330" s="8">
        <v>30</v>
      </c>
      <c r="F330" s="9"/>
      <c r="G330" s="7">
        <v>10</v>
      </c>
      <c r="H330" s="8">
        <v>10</v>
      </c>
      <c r="I330" s="9"/>
      <c r="J330" s="7">
        <v>20</v>
      </c>
      <c r="K330" s="7" t="s">
        <v>15</v>
      </c>
      <c r="L330" s="8">
        <v>10</v>
      </c>
      <c r="M330" s="9"/>
      <c r="N330" s="7" t="s">
        <v>14</v>
      </c>
      <c r="O330" s="7">
        <v>100</v>
      </c>
      <c r="P330" s="7">
        <v>100</v>
      </c>
      <c r="Q330" s="7" t="s">
        <v>16</v>
      </c>
    </row>
    <row r="331" spans="1:17" ht="14.4" thickBot="1">
      <c r="A331" s="87"/>
      <c r="B331" s="5">
        <v>3</v>
      </c>
      <c r="C331" s="75"/>
      <c r="D331" s="75"/>
      <c r="E331" s="5">
        <f>SUM(C331:D331)</f>
        <v>0</v>
      </c>
      <c r="F331" s="6"/>
      <c r="G331" s="75"/>
      <c r="H331" s="5">
        <f>G331</f>
        <v>0</v>
      </c>
      <c r="I331" s="6"/>
      <c r="J331" s="75"/>
      <c r="K331" s="5">
        <f>J331*0.5</f>
        <v>0</v>
      </c>
      <c r="L331" s="5">
        <f>K331</f>
        <v>0</v>
      </c>
      <c r="M331" s="6"/>
      <c r="N331" s="5">
        <f>SUM(E331,H331,L331)*2</f>
        <v>0</v>
      </c>
      <c r="O331" s="5">
        <f>SUM(Q328,Q329,N331)*0.333</f>
        <v>0</v>
      </c>
      <c r="P331" s="5">
        <f>IF('Calculation of Exam'!H320,'Calculation of Exam'!H320,'Calculation of Exam'!H320)</f>
        <v>0</v>
      </c>
      <c r="Q331" s="5">
        <f>SUM(O331,P331)*0.5</f>
        <v>0</v>
      </c>
    </row>
    <row r="332" spans="1:17" ht="14.4" thickTop="1"/>
  </sheetData>
  <sheetProtection selectLockedCells="1"/>
  <mergeCells count="152">
    <mergeCell ref="C8:E8"/>
    <mergeCell ref="F8:H8"/>
    <mergeCell ref="I8:L8"/>
    <mergeCell ref="O10:P12"/>
    <mergeCell ref="A11:A14"/>
    <mergeCell ref="O53:P55"/>
    <mergeCell ref="A54:A57"/>
    <mergeCell ref="O15:P17"/>
    <mergeCell ref="A16:A19"/>
    <mergeCell ref="O20:P22"/>
    <mergeCell ref="A21:A24"/>
    <mergeCell ref="O25:P27"/>
    <mergeCell ref="A26:A29"/>
    <mergeCell ref="O30:P32"/>
    <mergeCell ref="A31:A34"/>
    <mergeCell ref="C36:E36"/>
    <mergeCell ref="F36:H36"/>
    <mergeCell ref="I36:L36"/>
    <mergeCell ref="O38:P40"/>
    <mergeCell ref="A39:A42"/>
    <mergeCell ref="O43:P45"/>
    <mergeCell ref="A44:A47"/>
    <mergeCell ref="O48:P50"/>
    <mergeCell ref="A49:A52"/>
    <mergeCell ref="O71:P73"/>
    <mergeCell ref="A72:A75"/>
    <mergeCell ref="O76:P78"/>
    <mergeCell ref="A77:A80"/>
    <mergeCell ref="O81:P83"/>
    <mergeCell ref="A82:A85"/>
    <mergeCell ref="O58:P60"/>
    <mergeCell ref="A59:A62"/>
    <mergeCell ref="O63:P65"/>
    <mergeCell ref="A64:A67"/>
    <mergeCell ref="C69:E69"/>
    <mergeCell ref="F69:H69"/>
    <mergeCell ref="I69:L69"/>
    <mergeCell ref="C102:E102"/>
    <mergeCell ref="F102:H102"/>
    <mergeCell ref="I102:L102"/>
    <mergeCell ref="O104:P106"/>
    <mergeCell ref="A105:A108"/>
    <mergeCell ref="O109:P111"/>
    <mergeCell ref="A110:A113"/>
    <mergeCell ref="O86:P88"/>
    <mergeCell ref="A87:A90"/>
    <mergeCell ref="O91:P93"/>
    <mergeCell ref="A92:A95"/>
    <mergeCell ref="O96:P98"/>
    <mergeCell ref="A97:A100"/>
    <mergeCell ref="O129:P131"/>
    <mergeCell ref="A130:A133"/>
    <mergeCell ref="C135:E135"/>
    <mergeCell ref="F135:H135"/>
    <mergeCell ref="I135:L135"/>
    <mergeCell ref="O137:P139"/>
    <mergeCell ref="A138:A141"/>
    <mergeCell ref="O114:P116"/>
    <mergeCell ref="A115:A118"/>
    <mergeCell ref="O119:P121"/>
    <mergeCell ref="A120:A123"/>
    <mergeCell ref="O124:P126"/>
    <mergeCell ref="A125:A128"/>
    <mergeCell ref="O157:P159"/>
    <mergeCell ref="A158:A161"/>
    <mergeCell ref="O162:P164"/>
    <mergeCell ref="A163:A166"/>
    <mergeCell ref="C168:E168"/>
    <mergeCell ref="F168:H168"/>
    <mergeCell ref="I168:L168"/>
    <mergeCell ref="O142:P144"/>
    <mergeCell ref="A143:A146"/>
    <mergeCell ref="O147:P149"/>
    <mergeCell ref="A148:A151"/>
    <mergeCell ref="O152:P154"/>
    <mergeCell ref="A153:A156"/>
    <mergeCell ref="O185:P187"/>
    <mergeCell ref="A186:A189"/>
    <mergeCell ref="O190:P192"/>
    <mergeCell ref="A191:A194"/>
    <mergeCell ref="O195:P197"/>
    <mergeCell ref="A196:A199"/>
    <mergeCell ref="O170:P172"/>
    <mergeCell ref="A171:A174"/>
    <mergeCell ref="O175:P177"/>
    <mergeCell ref="A176:A179"/>
    <mergeCell ref="O180:P182"/>
    <mergeCell ref="A181:A184"/>
    <mergeCell ref="O213:P215"/>
    <mergeCell ref="A214:A217"/>
    <mergeCell ref="O218:P220"/>
    <mergeCell ref="A219:A222"/>
    <mergeCell ref="O223:P225"/>
    <mergeCell ref="A224:A227"/>
    <mergeCell ref="C201:E201"/>
    <mergeCell ref="F201:H201"/>
    <mergeCell ref="I201:L201"/>
    <mergeCell ref="O203:P205"/>
    <mergeCell ref="A204:A207"/>
    <mergeCell ref="O208:P210"/>
    <mergeCell ref="A209:A212"/>
    <mergeCell ref="O241:P243"/>
    <mergeCell ref="A242:A245"/>
    <mergeCell ref="O246:P248"/>
    <mergeCell ref="A247:A250"/>
    <mergeCell ref="O251:P253"/>
    <mergeCell ref="A252:A255"/>
    <mergeCell ref="O228:P230"/>
    <mergeCell ref="A229:A232"/>
    <mergeCell ref="C234:E234"/>
    <mergeCell ref="F234:H234"/>
    <mergeCell ref="I234:L234"/>
    <mergeCell ref="O236:P238"/>
    <mergeCell ref="A237:A240"/>
    <mergeCell ref="A295:A298"/>
    <mergeCell ref="O269:P271"/>
    <mergeCell ref="A270:A273"/>
    <mergeCell ref="O274:P276"/>
    <mergeCell ref="A275:A278"/>
    <mergeCell ref="O279:P281"/>
    <mergeCell ref="A280:A283"/>
    <mergeCell ref="O256:P258"/>
    <mergeCell ref="A257:A260"/>
    <mergeCell ref="O261:P263"/>
    <mergeCell ref="A262:A265"/>
    <mergeCell ref="C267:E267"/>
    <mergeCell ref="F267:H267"/>
    <mergeCell ref="I267:L267"/>
    <mergeCell ref="B4:I4"/>
    <mergeCell ref="J4:K4"/>
    <mergeCell ref="B6:H6"/>
    <mergeCell ref="L6:P6"/>
    <mergeCell ref="O327:P329"/>
    <mergeCell ref="A328:A331"/>
    <mergeCell ref="O312:P314"/>
    <mergeCell ref="A313:A316"/>
    <mergeCell ref="O317:P319"/>
    <mergeCell ref="A318:A321"/>
    <mergeCell ref="O322:P324"/>
    <mergeCell ref="A323:A326"/>
    <mergeCell ref="C300:E300"/>
    <mergeCell ref="F300:H300"/>
    <mergeCell ref="I300:L300"/>
    <mergeCell ref="O302:P304"/>
    <mergeCell ref="A303:A306"/>
    <mergeCell ref="O307:P309"/>
    <mergeCell ref="A308:A311"/>
    <mergeCell ref="O284:P286"/>
    <mergeCell ref="A285:A288"/>
    <mergeCell ref="O289:P291"/>
    <mergeCell ref="A290:A293"/>
    <mergeCell ref="O294:P296"/>
  </mergeCells>
  <phoneticPr fontId="1"/>
  <pageMargins left="0.7" right="0.7" top="0.75" bottom="0.75" header="0.3" footer="0.3"/>
  <pageSetup paperSize="9" orientation="landscape" horizontalDpi="4294967293" r:id="rId1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  <ignoredErrors>
    <ignoredError sqref="E11:E12 E14 E16:E17 E19 E21:E22 E24 E26:E27 E29 E31:E32 E34 E39:E67 E72:E100 E105:E133 E138:E166 E171:E199 E204:E232 E237:E265 E270:E298 E303:E3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320"/>
  <sheetViews>
    <sheetView topLeftCell="A2" workbookViewId="0">
      <selection activeCell="C56" sqref="C56"/>
    </sheetView>
  </sheetViews>
  <sheetFormatPr defaultRowHeight="13.2"/>
  <cols>
    <col min="2" max="2" width="26.44140625" customWidth="1"/>
    <col min="7" max="7" width="9.21875" bestFit="1" customWidth="1"/>
  </cols>
  <sheetData>
    <row r="1" spans="1:8" s="1" customFormat="1" ht="16.5" customHeight="1">
      <c r="A1" s="46"/>
      <c r="B1" s="47"/>
      <c r="C1" s="102" t="s">
        <v>23</v>
      </c>
      <c r="D1" s="103"/>
      <c r="E1" s="102" t="s">
        <v>24</v>
      </c>
      <c r="F1" s="104"/>
      <c r="G1" s="103" t="s">
        <v>25</v>
      </c>
      <c r="H1" s="104"/>
    </row>
    <row r="2" spans="1:8" s="1" customFormat="1" ht="34.200000000000003">
      <c r="A2" s="33"/>
      <c r="B2" s="48" t="s">
        <v>18</v>
      </c>
      <c r="C2" s="31" t="s">
        <v>21</v>
      </c>
      <c r="D2" s="37" t="s">
        <v>30</v>
      </c>
      <c r="E2" s="31" t="s">
        <v>21</v>
      </c>
      <c r="F2" s="32" t="s">
        <v>30</v>
      </c>
      <c r="G2" s="39" t="s">
        <v>6</v>
      </c>
      <c r="H2" s="32" t="s">
        <v>31</v>
      </c>
    </row>
    <row r="3" spans="1:8" s="1" customFormat="1" ht="13.05" customHeight="1">
      <c r="A3" s="58">
        <v>1</v>
      </c>
      <c r="B3" s="59" t="str">
        <f>IF('Record sheet'!A11&lt;&gt;"",'Record sheet'!A11,"")</f>
        <v/>
      </c>
      <c r="C3" s="66"/>
      <c r="D3" s="30">
        <f>C3*1</f>
        <v>0</v>
      </c>
      <c r="E3" s="66"/>
      <c r="F3" s="34">
        <f>E3*1</f>
        <v>0</v>
      </c>
      <c r="G3" s="69"/>
      <c r="H3" s="34">
        <f>G3*1</f>
        <v>0</v>
      </c>
    </row>
    <row r="4" spans="1:8" s="1" customFormat="1" ht="13.05" hidden="1" customHeight="1">
      <c r="A4" s="58"/>
      <c r="B4" s="59"/>
      <c r="C4" s="66"/>
      <c r="D4" s="30"/>
      <c r="E4" s="66"/>
      <c r="F4" s="34">
        <f t="shared" ref="F4:F287" si="0">E4*1</f>
        <v>0</v>
      </c>
      <c r="G4" s="69"/>
      <c r="H4" s="34"/>
    </row>
    <row r="5" spans="1:8" s="1" customFormat="1" ht="13.05" hidden="1" customHeight="1">
      <c r="A5" s="58"/>
      <c r="B5" s="59"/>
      <c r="C5" s="66"/>
      <c r="D5" s="30"/>
      <c r="E5" s="66"/>
      <c r="F5" s="34"/>
      <c r="G5" s="69"/>
      <c r="H5" s="34"/>
    </row>
    <row r="6" spans="1:8" s="1" customFormat="1" ht="13.05" hidden="1" customHeight="1">
      <c r="A6" s="58"/>
      <c r="B6" s="59"/>
      <c r="C6" s="66"/>
      <c r="D6" s="30"/>
      <c r="E6" s="66"/>
      <c r="F6" s="34">
        <f t="shared" si="0"/>
        <v>0</v>
      </c>
      <c r="G6" s="69"/>
      <c r="H6" s="34"/>
    </row>
    <row r="7" spans="1:8" s="1" customFormat="1" ht="13.05" hidden="1" customHeight="1">
      <c r="A7" s="58"/>
      <c r="B7" s="59"/>
      <c r="C7" s="66"/>
      <c r="D7" s="30"/>
      <c r="E7" s="66"/>
      <c r="F7" s="34">
        <f t="shared" si="0"/>
        <v>0</v>
      </c>
      <c r="G7" s="69"/>
      <c r="H7" s="34"/>
    </row>
    <row r="8" spans="1:8" s="1" customFormat="1" ht="13.05" customHeight="1">
      <c r="A8" s="58">
        <v>2</v>
      </c>
      <c r="B8" s="59" t="str">
        <f>IF('Record sheet'!A16&lt;&gt;"",'Record sheet'!A16,"")</f>
        <v/>
      </c>
      <c r="C8" s="66"/>
      <c r="D8" s="30">
        <f t="shared" ref="D8:D320" si="1">C8*1</f>
        <v>0</v>
      </c>
      <c r="E8" s="66"/>
      <c r="F8" s="34">
        <f t="shared" si="0"/>
        <v>0</v>
      </c>
      <c r="G8" s="69"/>
      <c r="H8" s="34">
        <f t="shared" ref="H8:H320" si="2">G8*1</f>
        <v>0</v>
      </c>
    </row>
    <row r="9" spans="1:8" s="1" customFormat="1" ht="13.05" hidden="1" customHeight="1">
      <c r="A9" s="58"/>
      <c r="B9" s="59"/>
      <c r="C9" s="66"/>
      <c r="D9" s="30"/>
      <c r="E9" s="66"/>
      <c r="F9" s="34"/>
      <c r="G9" s="69"/>
      <c r="H9" s="34"/>
    </row>
    <row r="10" spans="1:8" s="1" customFormat="1" ht="13.05" hidden="1" customHeight="1">
      <c r="A10" s="58"/>
      <c r="B10" s="59"/>
      <c r="C10" s="66"/>
      <c r="D10" s="30"/>
      <c r="E10" s="66"/>
      <c r="F10" s="34"/>
      <c r="G10" s="69"/>
      <c r="H10" s="34"/>
    </row>
    <row r="11" spans="1:8" s="1" customFormat="1" ht="13.05" hidden="1" customHeight="1">
      <c r="A11" s="58"/>
      <c r="B11" s="59"/>
      <c r="C11" s="66"/>
      <c r="D11" s="30"/>
      <c r="E11" s="66"/>
      <c r="F11" s="34">
        <f t="shared" si="0"/>
        <v>0</v>
      </c>
      <c r="G11" s="69"/>
      <c r="H11" s="34"/>
    </row>
    <row r="12" spans="1:8" s="1" customFormat="1" ht="13.05" hidden="1" customHeight="1">
      <c r="A12" s="58"/>
      <c r="B12" s="59"/>
      <c r="C12" s="66"/>
      <c r="D12" s="30"/>
      <c r="E12" s="66"/>
      <c r="F12" s="34">
        <f t="shared" si="0"/>
        <v>0</v>
      </c>
      <c r="G12" s="69"/>
      <c r="H12" s="34"/>
    </row>
    <row r="13" spans="1:8" s="1" customFormat="1" ht="13.05" customHeight="1">
      <c r="A13" s="58">
        <v>3</v>
      </c>
      <c r="B13" s="59" t="str">
        <f>IF('Record sheet'!A21&lt;&gt;"",'Record sheet'!A21,"")</f>
        <v/>
      </c>
      <c r="C13" s="66"/>
      <c r="D13" s="30">
        <f t="shared" si="1"/>
        <v>0</v>
      </c>
      <c r="E13" s="66"/>
      <c r="F13" s="34">
        <f t="shared" si="0"/>
        <v>0</v>
      </c>
      <c r="G13" s="69"/>
      <c r="H13" s="34">
        <f t="shared" si="2"/>
        <v>0</v>
      </c>
    </row>
    <row r="14" spans="1:8" s="1" customFormat="1" ht="13.05" hidden="1" customHeight="1">
      <c r="A14" s="58"/>
      <c r="B14" s="59"/>
      <c r="C14" s="66"/>
      <c r="D14" s="30"/>
      <c r="E14" s="66"/>
      <c r="F14" s="34">
        <f t="shared" si="0"/>
        <v>0</v>
      </c>
      <c r="G14" s="69"/>
      <c r="H14" s="34"/>
    </row>
    <row r="15" spans="1:8" s="1" customFormat="1" ht="13.05" hidden="1" customHeight="1">
      <c r="A15" s="58"/>
      <c r="B15" s="59"/>
      <c r="C15" s="66"/>
      <c r="D15" s="30"/>
      <c r="E15" s="66"/>
      <c r="F15" s="34"/>
      <c r="G15" s="69"/>
      <c r="H15" s="34"/>
    </row>
    <row r="16" spans="1:8" s="1" customFormat="1" ht="13.05" hidden="1" customHeight="1">
      <c r="A16" s="58"/>
      <c r="B16" s="59"/>
      <c r="C16" s="66"/>
      <c r="D16" s="30"/>
      <c r="E16" s="66"/>
      <c r="F16" s="34">
        <f t="shared" si="0"/>
        <v>0</v>
      </c>
      <c r="G16" s="69"/>
      <c r="H16" s="34"/>
    </row>
    <row r="17" spans="1:8" s="1" customFormat="1" ht="13.05" hidden="1" customHeight="1">
      <c r="A17" s="58"/>
      <c r="B17" s="59"/>
      <c r="C17" s="66"/>
      <c r="D17" s="30"/>
      <c r="E17" s="66"/>
      <c r="F17" s="34">
        <f t="shared" si="0"/>
        <v>0</v>
      </c>
      <c r="G17" s="69"/>
      <c r="H17" s="34"/>
    </row>
    <row r="18" spans="1:8" s="1" customFormat="1" ht="13.05" customHeight="1">
      <c r="A18" s="58">
        <v>4</v>
      </c>
      <c r="B18" s="59" t="str">
        <f>IF('Record sheet'!A26&lt;&gt;"",'Record sheet'!A26,"")</f>
        <v/>
      </c>
      <c r="C18" s="66"/>
      <c r="D18" s="30">
        <f t="shared" si="1"/>
        <v>0</v>
      </c>
      <c r="E18" s="66"/>
      <c r="F18" s="34">
        <f t="shared" si="0"/>
        <v>0</v>
      </c>
      <c r="G18" s="69"/>
      <c r="H18" s="34">
        <f t="shared" si="2"/>
        <v>0</v>
      </c>
    </row>
    <row r="19" spans="1:8" s="1" customFormat="1" ht="13.05" hidden="1" customHeight="1">
      <c r="A19" s="58"/>
      <c r="B19" s="59"/>
      <c r="C19" s="66"/>
      <c r="D19" s="30"/>
      <c r="E19" s="66"/>
      <c r="F19" s="34">
        <f t="shared" si="0"/>
        <v>0</v>
      </c>
      <c r="G19" s="69"/>
      <c r="H19" s="34"/>
    </row>
    <row r="20" spans="1:8" s="1" customFormat="1" ht="13.05" hidden="1" customHeight="1">
      <c r="A20" s="58"/>
      <c r="B20" s="59"/>
      <c r="C20" s="66"/>
      <c r="D20" s="30"/>
      <c r="E20" s="66"/>
      <c r="F20" s="34"/>
      <c r="G20" s="69"/>
      <c r="H20" s="34"/>
    </row>
    <row r="21" spans="1:8" s="1" customFormat="1" ht="13.05" hidden="1" customHeight="1">
      <c r="A21" s="58"/>
      <c r="B21" s="59"/>
      <c r="C21" s="66"/>
      <c r="D21" s="30"/>
      <c r="E21" s="66"/>
      <c r="F21" s="34">
        <f t="shared" si="0"/>
        <v>0</v>
      </c>
      <c r="G21" s="69"/>
      <c r="H21" s="34"/>
    </row>
    <row r="22" spans="1:8" s="1" customFormat="1" ht="13.05" hidden="1" customHeight="1">
      <c r="A22" s="58"/>
      <c r="B22" s="59"/>
      <c r="C22" s="66"/>
      <c r="D22" s="30"/>
      <c r="E22" s="66"/>
      <c r="F22" s="34">
        <f t="shared" si="0"/>
        <v>0</v>
      </c>
      <c r="G22" s="69"/>
      <c r="H22" s="34"/>
    </row>
    <row r="23" spans="1:8" s="1" customFormat="1" ht="12.75" customHeight="1">
      <c r="A23" s="58">
        <v>5</v>
      </c>
      <c r="B23" s="59" t="str">
        <f>IF('Record sheet'!A31&lt;&gt;"",'Record sheet'!A31,"")</f>
        <v/>
      </c>
      <c r="C23" s="66"/>
      <c r="D23" s="30">
        <f t="shared" si="1"/>
        <v>0</v>
      </c>
      <c r="E23" s="66"/>
      <c r="F23" s="34">
        <f t="shared" si="0"/>
        <v>0</v>
      </c>
      <c r="G23" s="69"/>
      <c r="H23" s="34">
        <f t="shared" si="2"/>
        <v>0</v>
      </c>
    </row>
    <row r="24" spans="1:8" s="1" customFormat="1" ht="12.75" hidden="1" customHeight="1">
      <c r="A24" s="58"/>
      <c r="B24" s="59"/>
      <c r="C24" s="66"/>
      <c r="D24" s="30"/>
      <c r="E24" s="66"/>
      <c r="F24" s="34"/>
      <c r="G24" s="69"/>
      <c r="H24" s="34"/>
    </row>
    <row r="25" spans="1:8" s="1" customFormat="1" ht="12.75" hidden="1" customHeight="1">
      <c r="A25" s="58"/>
      <c r="B25" s="59"/>
      <c r="C25" s="66"/>
      <c r="D25" s="30"/>
      <c r="E25" s="66"/>
      <c r="F25" s="34"/>
      <c r="G25" s="69"/>
      <c r="H25" s="34"/>
    </row>
    <row r="26" spans="1:8" s="1" customFormat="1" ht="12.75" hidden="1" customHeight="1">
      <c r="A26" s="58"/>
      <c r="B26" s="59"/>
      <c r="C26" s="66"/>
      <c r="D26" s="30"/>
      <c r="E26" s="66"/>
      <c r="F26" s="34"/>
      <c r="G26" s="69"/>
      <c r="H26" s="34"/>
    </row>
    <row r="27" spans="1:8" s="1" customFormat="1" ht="12.75" hidden="1" customHeight="1">
      <c r="A27" s="58"/>
      <c r="B27" s="59"/>
      <c r="C27" s="66"/>
      <c r="D27" s="30"/>
      <c r="E27" s="66"/>
      <c r="F27" s="34"/>
      <c r="G27" s="69"/>
      <c r="H27" s="34"/>
    </row>
    <row r="28" spans="1:8" s="1" customFormat="1" ht="12.75" hidden="1" customHeight="1">
      <c r="A28" s="58"/>
      <c r="B28" s="59"/>
      <c r="C28" s="66"/>
      <c r="D28" s="30"/>
      <c r="E28" s="66"/>
      <c r="F28" s="34"/>
      <c r="G28" s="69"/>
      <c r="H28" s="34"/>
    </row>
    <row r="29" spans="1:8" s="1" customFormat="1" ht="12.75" hidden="1" customHeight="1">
      <c r="A29" s="58"/>
      <c r="B29" s="59"/>
      <c r="C29" s="66"/>
      <c r="D29" s="30"/>
      <c r="E29" s="66"/>
      <c r="F29" s="34"/>
      <c r="G29" s="69"/>
      <c r="H29" s="34"/>
    </row>
    <row r="30" spans="1:8" s="1" customFormat="1" ht="12.75" hidden="1" customHeight="1">
      <c r="A30" s="58"/>
      <c r="B30" s="59"/>
      <c r="C30" s="66"/>
      <c r="D30" s="30"/>
      <c r="E30" s="66"/>
      <c r="F30" s="34"/>
      <c r="G30" s="69"/>
      <c r="H30" s="34"/>
    </row>
    <row r="31" spans="1:8" s="1" customFormat="1" ht="13.05" customHeight="1">
      <c r="A31" s="58">
        <v>6</v>
      </c>
      <c r="B31" s="59" t="str">
        <f>IF('Record sheet'!A39&lt;&gt;"",'Record sheet'!A39,"")</f>
        <v/>
      </c>
      <c r="C31" s="66"/>
      <c r="D31" s="30">
        <f t="shared" si="1"/>
        <v>0</v>
      </c>
      <c r="E31" s="66"/>
      <c r="F31" s="34">
        <f t="shared" si="0"/>
        <v>0</v>
      </c>
      <c r="G31" s="69"/>
      <c r="H31" s="34">
        <f t="shared" si="2"/>
        <v>0</v>
      </c>
    </row>
    <row r="32" spans="1:8" s="1" customFormat="1" ht="14.25" hidden="1" customHeight="1">
      <c r="A32" s="58"/>
      <c r="B32" s="59"/>
      <c r="C32" s="66"/>
      <c r="D32" s="30"/>
      <c r="E32" s="66"/>
      <c r="F32" s="34"/>
      <c r="G32" s="69"/>
      <c r="H32" s="34"/>
    </row>
    <row r="33" spans="1:8" s="1" customFormat="1" ht="13.05" hidden="1" customHeight="1">
      <c r="A33" s="58"/>
      <c r="B33" s="59"/>
      <c r="C33" s="66"/>
      <c r="D33" s="30"/>
      <c r="E33" s="66"/>
      <c r="F33" s="34"/>
      <c r="G33" s="69"/>
      <c r="H33" s="34"/>
    </row>
    <row r="34" spans="1:8" s="1" customFormat="1" ht="13.05" hidden="1" customHeight="1">
      <c r="A34" s="58"/>
      <c r="B34" s="59"/>
      <c r="C34" s="66"/>
      <c r="D34" s="30"/>
      <c r="E34" s="66"/>
      <c r="F34" s="34"/>
      <c r="G34" s="69"/>
      <c r="H34" s="34"/>
    </row>
    <row r="35" spans="1:8" s="1" customFormat="1" ht="13.05" hidden="1" customHeight="1">
      <c r="A35" s="58"/>
      <c r="B35" s="59"/>
      <c r="C35" s="66"/>
      <c r="D35" s="30"/>
      <c r="E35" s="66"/>
      <c r="F35" s="34"/>
      <c r="G35" s="69"/>
      <c r="H35" s="34"/>
    </row>
    <row r="36" spans="1:8" s="1" customFormat="1" ht="13.05" customHeight="1">
      <c r="A36" s="58">
        <v>7</v>
      </c>
      <c r="B36" s="59" t="str">
        <f>IF('Record sheet'!A44&lt;&gt;"",'Record sheet'!A44,"")</f>
        <v/>
      </c>
      <c r="C36" s="66"/>
      <c r="D36" s="30">
        <f t="shared" si="1"/>
        <v>0</v>
      </c>
      <c r="E36" s="66"/>
      <c r="F36" s="34">
        <f t="shared" si="0"/>
        <v>0</v>
      </c>
      <c r="G36" s="69"/>
      <c r="H36" s="34">
        <f t="shared" si="2"/>
        <v>0</v>
      </c>
    </row>
    <row r="37" spans="1:8" s="1" customFormat="1" ht="13.05" hidden="1" customHeight="1">
      <c r="A37" s="58"/>
      <c r="B37" s="59"/>
      <c r="C37" s="66"/>
      <c r="D37" s="30"/>
      <c r="E37" s="66"/>
      <c r="F37" s="34"/>
      <c r="G37" s="69"/>
      <c r="H37" s="34"/>
    </row>
    <row r="38" spans="1:8" s="1" customFormat="1" ht="13.05" hidden="1" customHeight="1">
      <c r="A38" s="58"/>
      <c r="B38" s="59"/>
      <c r="C38" s="66"/>
      <c r="D38" s="30"/>
      <c r="E38" s="66"/>
      <c r="F38" s="34"/>
      <c r="G38" s="69"/>
      <c r="H38" s="34"/>
    </row>
    <row r="39" spans="1:8" s="1" customFormat="1" ht="13.05" hidden="1" customHeight="1">
      <c r="A39" s="58"/>
      <c r="B39" s="59"/>
      <c r="C39" s="66"/>
      <c r="D39" s="30"/>
      <c r="E39" s="66"/>
      <c r="F39" s="34"/>
      <c r="G39" s="69"/>
      <c r="H39" s="34"/>
    </row>
    <row r="40" spans="1:8" s="1" customFormat="1" ht="13.05" hidden="1" customHeight="1">
      <c r="A40" s="58"/>
      <c r="B40" s="59"/>
      <c r="C40" s="66"/>
      <c r="D40" s="30"/>
      <c r="E40" s="66"/>
      <c r="F40" s="34"/>
      <c r="G40" s="69"/>
      <c r="H40" s="34"/>
    </row>
    <row r="41" spans="1:8" s="1" customFormat="1" ht="13.05" customHeight="1">
      <c r="A41" s="58">
        <v>8</v>
      </c>
      <c r="B41" s="59" t="str">
        <f>IF('Record sheet'!A49&lt;&gt;"",'Record sheet'!A49,"")</f>
        <v/>
      </c>
      <c r="C41" s="66"/>
      <c r="D41" s="30">
        <f t="shared" si="1"/>
        <v>0</v>
      </c>
      <c r="E41" s="66"/>
      <c r="F41" s="34">
        <f t="shared" si="0"/>
        <v>0</v>
      </c>
      <c r="G41" s="69"/>
      <c r="H41" s="34">
        <f t="shared" si="2"/>
        <v>0</v>
      </c>
    </row>
    <row r="42" spans="1:8" s="1" customFormat="1" ht="13.05" hidden="1" customHeight="1">
      <c r="A42" s="58"/>
      <c r="B42" s="59"/>
      <c r="C42" s="66"/>
      <c r="D42" s="30"/>
      <c r="E42" s="66"/>
      <c r="F42" s="34"/>
      <c r="G42" s="69"/>
      <c r="H42" s="34"/>
    </row>
    <row r="43" spans="1:8" s="1" customFormat="1" ht="13.05" hidden="1" customHeight="1">
      <c r="A43" s="58"/>
      <c r="B43" s="59"/>
      <c r="C43" s="66"/>
      <c r="D43" s="30"/>
      <c r="E43" s="66"/>
      <c r="F43" s="34"/>
      <c r="G43" s="69"/>
      <c r="H43" s="34"/>
    </row>
    <row r="44" spans="1:8" s="1" customFormat="1" ht="13.05" hidden="1" customHeight="1">
      <c r="A44" s="58"/>
      <c r="B44" s="59"/>
      <c r="C44" s="66"/>
      <c r="D44" s="30"/>
      <c r="E44" s="66"/>
      <c r="F44" s="34"/>
      <c r="G44" s="69"/>
      <c r="H44" s="34"/>
    </row>
    <row r="45" spans="1:8" s="1" customFormat="1" ht="13.05" hidden="1" customHeight="1">
      <c r="A45" s="58"/>
      <c r="B45" s="59"/>
      <c r="C45" s="66"/>
      <c r="D45" s="30"/>
      <c r="E45" s="66"/>
      <c r="F45" s="34"/>
      <c r="G45" s="69"/>
      <c r="H45" s="34"/>
    </row>
    <row r="46" spans="1:8" s="1" customFormat="1" ht="13.05" customHeight="1">
      <c r="A46" s="58">
        <v>9</v>
      </c>
      <c r="B46" s="59" t="str">
        <f>IF('Record sheet'!A54&lt;&gt;"",'Record sheet'!A54,"")</f>
        <v/>
      </c>
      <c r="C46" s="66"/>
      <c r="D46" s="30">
        <f t="shared" si="1"/>
        <v>0</v>
      </c>
      <c r="E46" s="66"/>
      <c r="F46" s="34">
        <f t="shared" si="0"/>
        <v>0</v>
      </c>
      <c r="G46" s="69"/>
      <c r="H46" s="34">
        <f t="shared" si="2"/>
        <v>0</v>
      </c>
    </row>
    <row r="47" spans="1:8" s="1" customFormat="1" ht="16.5" hidden="1" customHeight="1">
      <c r="A47" s="58"/>
      <c r="B47" s="59"/>
      <c r="C47" s="66"/>
      <c r="D47" s="30"/>
      <c r="E47" s="66"/>
      <c r="F47" s="34"/>
      <c r="G47" s="69"/>
      <c r="H47" s="34"/>
    </row>
    <row r="48" spans="1:8" s="1" customFormat="1" ht="13.05" hidden="1" customHeight="1">
      <c r="A48" s="58"/>
      <c r="B48" s="59"/>
      <c r="C48" s="66"/>
      <c r="D48" s="30"/>
      <c r="E48" s="66"/>
      <c r="F48" s="34"/>
      <c r="G48" s="69"/>
      <c r="H48" s="34"/>
    </row>
    <row r="49" spans="1:8" s="1" customFormat="1" ht="13.05" hidden="1" customHeight="1">
      <c r="A49" s="58"/>
      <c r="B49" s="59"/>
      <c r="C49" s="66"/>
      <c r="D49" s="30"/>
      <c r="E49" s="66"/>
      <c r="F49" s="34"/>
      <c r="G49" s="69"/>
      <c r="H49" s="34"/>
    </row>
    <row r="50" spans="1:8" s="1" customFormat="1" ht="13.05" hidden="1" customHeight="1">
      <c r="A50" s="58"/>
      <c r="B50" s="59"/>
      <c r="C50" s="66"/>
      <c r="D50" s="30"/>
      <c r="E50" s="66"/>
      <c r="F50" s="34"/>
      <c r="G50" s="69"/>
      <c r="H50" s="34"/>
    </row>
    <row r="51" spans="1:8" s="1" customFormat="1" ht="13.05" customHeight="1">
      <c r="A51" s="58">
        <v>10</v>
      </c>
      <c r="B51" s="59" t="str">
        <f>IF('Record sheet'!A59&lt;&gt;"",'Record sheet'!A59,"")</f>
        <v/>
      </c>
      <c r="C51" s="66"/>
      <c r="D51" s="30">
        <f t="shared" si="1"/>
        <v>0</v>
      </c>
      <c r="E51" s="66"/>
      <c r="F51" s="34">
        <f t="shared" si="0"/>
        <v>0</v>
      </c>
      <c r="G51" s="69"/>
      <c r="H51" s="34">
        <f t="shared" si="2"/>
        <v>0</v>
      </c>
    </row>
    <row r="52" spans="1:8" s="1" customFormat="1" ht="13.05" hidden="1" customHeight="1">
      <c r="A52" s="58"/>
      <c r="B52" s="59"/>
      <c r="C52" s="66"/>
      <c r="D52" s="30"/>
      <c r="E52" s="66"/>
      <c r="F52" s="34"/>
      <c r="G52" s="69"/>
      <c r="H52" s="34"/>
    </row>
    <row r="53" spans="1:8" s="1" customFormat="1" ht="13.05" hidden="1" customHeight="1">
      <c r="A53" s="58"/>
      <c r="B53" s="59"/>
      <c r="C53" s="66"/>
      <c r="D53" s="30"/>
      <c r="E53" s="66"/>
      <c r="F53" s="34"/>
      <c r="G53" s="69"/>
      <c r="H53" s="34"/>
    </row>
    <row r="54" spans="1:8" s="1" customFormat="1" ht="13.05" hidden="1" customHeight="1">
      <c r="A54" s="58"/>
      <c r="B54" s="59"/>
      <c r="C54" s="66"/>
      <c r="D54" s="30"/>
      <c r="E54" s="66"/>
      <c r="F54" s="34"/>
      <c r="G54" s="69"/>
      <c r="H54" s="34"/>
    </row>
    <row r="55" spans="1:8" s="1" customFormat="1" ht="13.05" hidden="1" customHeight="1">
      <c r="A55" s="58"/>
      <c r="B55" s="59"/>
      <c r="C55" s="66"/>
      <c r="D55" s="30"/>
      <c r="E55" s="66"/>
      <c r="F55" s="34"/>
      <c r="G55" s="69"/>
      <c r="H55" s="34"/>
    </row>
    <row r="56" spans="1:8" s="1" customFormat="1" ht="12.75" customHeight="1">
      <c r="A56" s="58">
        <v>11</v>
      </c>
      <c r="B56" s="59" t="str">
        <f>IF('Record sheet'!A64&lt;&gt;"",'Record sheet'!A64,"")</f>
        <v/>
      </c>
      <c r="C56" s="66"/>
      <c r="D56" s="30">
        <f t="shared" si="1"/>
        <v>0</v>
      </c>
      <c r="E56" s="66"/>
      <c r="F56" s="34">
        <f t="shared" si="0"/>
        <v>0</v>
      </c>
      <c r="G56" s="69"/>
      <c r="H56" s="34">
        <f t="shared" si="2"/>
        <v>0</v>
      </c>
    </row>
    <row r="57" spans="1:8" s="1" customFormat="1" ht="13.05" hidden="1" customHeight="1">
      <c r="A57" s="58"/>
      <c r="B57" s="59"/>
      <c r="C57" s="66"/>
      <c r="D57" s="30"/>
      <c r="E57" s="66"/>
      <c r="F57" s="34"/>
      <c r="G57" s="69"/>
      <c r="H57" s="34"/>
    </row>
    <row r="58" spans="1:8" s="1" customFormat="1" ht="13.05" hidden="1" customHeight="1">
      <c r="A58" s="58"/>
      <c r="B58" s="59"/>
      <c r="C58" s="66"/>
      <c r="D58" s="30"/>
      <c r="E58" s="66"/>
      <c r="F58" s="34"/>
      <c r="G58" s="69"/>
      <c r="H58" s="34"/>
    </row>
    <row r="59" spans="1:8" s="1" customFormat="1" ht="13.05" hidden="1" customHeight="1">
      <c r="A59" s="58"/>
      <c r="B59" s="59"/>
      <c r="C59" s="66"/>
      <c r="D59" s="30"/>
      <c r="E59" s="66"/>
      <c r="F59" s="34"/>
      <c r="G59" s="69"/>
      <c r="H59" s="34"/>
    </row>
    <row r="60" spans="1:8" s="1" customFormat="1" ht="13.05" hidden="1" customHeight="1">
      <c r="A60" s="58"/>
      <c r="B60" s="59"/>
      <c r="C60" s="66"/>
      <c r="D60" s="30"/>
      <c r="E60" s="66"/>
      <c r="F60" s="34"/>
      <c r="G60" s="69"/>
      <c r="H60" s="34"/>
    </row>
    <row r="61" spans="1:8" s="1" customFormat="1" ht="13.05" hidden="1" customHeight="1">
      <c r="A61" s="58"/>
      <c r="B61" s="59"/>
      <c r="C61" s="66"/>
      <c r="D61" s="30"/>
      <c r="E61" s="66"/>
      <c r="F61" s="34"/>
      <c r="G61" s="69"/>
      <c r="H61" s="34"/>
    </row>
    <row r="62" spans="1:8" s="1" customFormat="1" ht="13.05" hidden="1" customHeight="1">
      <c r="A62" s="58"/>
      <c r="B62" s="59"/>
      <c r="C62" s="66"/>
      <c r="D62" s="30"/>
      <c r="E62" s="66"/>
      <c r="F62" s="34"/>
      <c r="G62" s="69"/>
      <c r="H62" s="34"/>
    </row>
    <row r="63" spans="1:8" s="1" customFormat="1" ht="13.05" hidden="1" customHeight="1">
      <c r="A63" s="58"/>
      <c r="B63" s="59"/>
      <c r="C63" s="66"/>
      <c r="D63" s="30"/>
      <c r="E63" s="66"/>
      <c r="F63" s="34"/>
      <c r="G63" s="69"/>
      <c r="H63" s="34"/>
    </row>
    <row r="64" spans="1:8" s="1" customFormat="1" ht="13.05" customHeight="1">
      <c r="A64" s="58">
        <v>12</v>
      </c>
      <c r="B64" s="59" t="str">
        <f>IF('Record sheet'!A72&lt;&gt;"",'Record sheet'!A72,"")</f>
        <v/>
      </c>
      <c r="C64" s="66"/>
      <c r="D64" s="30">
        <f t="shared" si="1"/>
        <v>0</v>
      </c>
      <c r="E64" s="66"/>
      <c r="F64" s="34">
        <f t="shared" si="0"/>
        <v>0</v>
      </c>
      <c r="G64" s="69"/>
      <c r="H64" s="34">
        <f t="shared" si="2"/>
        <v>0</v>
      </c>
    </row>
    <row r="65" spans="1:8" s="1" customFormat="1" ht="13.05" hidden="1" customHeight="1">
      <c r="A65" s="58"/>
      <c r="B65" s="59"/>
      <c r="C65" s="66"/>
      <c r="D65" s="30"/>
      <c r="E65" s="66"/>
      <c r="F65" s="34"/>
      <c r="G65" s="69"/>
      <c r="H65" s="34"/>
    </row>
    <row r="66" spans="1:8" s="1" customFormat="1" ht="13.05" hidden="1" customHeight="1">
      <c r="A66" s="58"/>
      <c r="B66" s="59"/>
      <c r="C66" s="66"/>
      <c r="D66" s="30"/>
      <c r="E66" s="66"/>
      <c r="F66" s="34"/>
      <c r="G66" s="69"/>
      <c r="H66" s="34"/>
    </row>
    <row r="67" spans="1:8" s="1" customFormat="1" ht="13.05" hidden="1" customHeight="1">
      <c r="A67" s="58"/>
      <c r="B67" s="59"/>
      <c r="C67" s="66"/>
      <c r="D67" s="30"/>
      <c r="E67" s="66"/>
      <c r="F67" s="34"/>
      <c r="G67" s="69"/>
      <c r="H67" s="34"/>
    </row>
    <row r="68" spans="1:8" s="1" customFormat="1" ht="13.05" hidden="1" customHeight="1">
      <c r="A68" s="58"/>
      <c r="B68" s="59"/>
      <c r="C68" s="66"/>
      <c r="D68" s="30"/>
      <c r="E68" s="66"/>
      <c r="F68" s="34"/>
      <c r="G68" s="69"/>
      <c r="H68" s="34"/>
    </row>
    <row r="69" spans="1:8" s="1" customFormat="1" ht="13.05" customHeight="1">
      <c r="A69" s="58">
        <v>13</v>
      </c>
      <c r="B69" s="59" t="str">
        <f>IF('Record sheet'!A77&lt;&gt;"",'Record sheet'!A77,"")</f>
        <v/>
      </c>
      <c r="C69" s="66"/>
      <c r="D69" s="30">
        <f t="shared" si="1"/>
        <v>0</v>
      </c>
      <c r="E69" s="66"/>
      <c r="F69" s="34">
        <f t="shared" si="0"/>
        <v>0</v>
      </c>
      <c r="G69" s="69"/>
      <c r="H69" s="34">
        <f t="shared" si="2"/>
        <v>0</v>
      </c>
    </row>
    <row r="70" spans="1:8" s="1" customFormat="1" ht="13.05" hidden="1" customHeight="1">
      <c r="A70" s="58"/>
      <c r="B70" s="59"/>
      <c r="C70" s="66"/>
      <c r="D70" s="30"/>
      <c r="E70" s="66"/>
      <c r="F70" s="34"/>
      <c r="G70" s="69"/>
      <c r="H70" s="34"/>
    </row>
    <row r="71" spans="1:8" s="1" customFormat="1" ht="13.05" hidden="1" customHeight="1">
      <c r="A71" s="58"/>
      <c r="B71" s="59"/>
      <c r="C71" s="66"/>
      <c r="D71" s="30"/>
      <c r="E71" s="66"/>
      <c r="F71" s="34"/>
      <c r="G71" s="69"/>
      <c r="H71" s="34"/>
    </row>
    <row r="72" spans="1:8" s="1" customFormat="1" ht="13.05" hidden="1" customHeight="1">
      <c r="A72" s="58"/>
      <c r="B72" s="59"/>
      <c r="C72" s="66"/>
      <c r="D72" s="30"/>
      <c r="E72" s="66"/>
      <c r="F72" s="34"/>
      <c r="G72" s="69"/>
      <c r="H72" s="34"/>
    </row>
    <row r="73" spans="1:8" s="1" customFormat="1" ht="13.05" hidden="1" customHeight="1">
      <c r="A73" s="58"/>
      <c r="B73" s="59"/>
      <c r="C73" s="66"/>
      <c r="D73" s="30"/>
      <c r="E73" s="66"/>
      <c r="F73" s="34"/>
      <c r="G73" s="69"/>
      <c r="H73" s="34"/>
    </row>
    <row r="74" spans="1:8" s="1" customFormat="1" ht="13.05" customHeight="1">
      <c r="A74" s="58">
        <v>14</v>
      </c>
      <c r="B74" s="59" t="str">
        <f>IF('Record sheet'!A82&lt;&gt;"",'Record sheet'!A82,"")</f>
        <v/>
      </c>
      <c r="C74" s="66"/>
      <c r="D74" s="30">
        <f t="shared" si="1"/>
        <v>0</v>
      </c>
      <c r="E74" s="66"/>
      <c r="F74" s="34">
        <f t="shared" si="0"/>
        <v>0</v>
      </c>
      <c r="G74" s="69"/>
      <c r="H74" s="34">
        <f t="shared" si="2"/>
        <v>0</v>
      </c>
    </row>
    <row r="75" spans="1:8" s="1" customFormat="1" ht="13.05" hidden="1" customHeight="1">
      <c r="A75" s="58"/>
      <c r="B75" s="59"/>
      <c r="C75" s="66"/>
      <c r="D75" s="30"/>
      <c r="E75" s="66"/>
      <c r="F75" s="34"/>
      <c r="G75" s="69"/>
      <c r="H75" s="34"/>
    </row>
    <row r="76" spans="1:8" s="1" customFormat="1" ht="13.05" hidden="1" customHeight="1">
      <c r="A76" s="58"/>
      <c r="B76" s="59"/>
      <c r="C76" s="66"/>
      <c r="D76" s="30"/>
      <c r="E76" s="66"/>
      <c r="F76" s="34"/>
      <c r="G76" s="69"/>
      <c r="H76" s="34"/>
    </row>
    <row r="77" spans="1:8" s="1" customFormat="1" ht="13.05" hidden="1" customHeight="1">
      <c r="A77" s="58"/>
      <c r="B77" s="59"/>
      <c r="C77" s="66"/>
      <c r="D77" s="30"/>
      <c r="E77" s="66"/>
      <c r="F77" s="34"/>
      <c r="G77" s="69"/>
      <c r="H77" s="34"/>
    </row>
    <row r="78" spans="1:8" s="1" customFormat="1" ht="13.05" hidden="1" customHeight="1">
      <c r="A78" s="58"/>
      <c r="B78" s="59"/>
      <c r="C78" s="66"/>
      <c r="D78" s="30"/>
      <c r="E78" s="66"/>
      <c r="F78" s="34"/>
      <c r="G78" s="69"/>
      <c r="H78" s="34"/>
    </row>
    <row r="79" spans="1:8" s="1" customFormat="1" ht="13.05" customHeight="1">
      <c r="A79" s="58">
        <v>15</v>
      </c>
      <c r="B79" s="59" t="str">
        <f>IF('Record sheet'!A87&lt;&gt;"",'Record sheet'!A87,"")</f>
        <v/>
      </c>
      <c r="C79" s="66"/>
      <c r="D79" s="30">
        <f t="shared" si="1"/>
        <v>0</v>
      </c>
      <c r="E79" s="66"/>
      <c r="F79" s="34">
        <f t="shared" si="0"/>
        <v>0</v>
      </c>
      <c r="G79" s="69"/>
      <c r="H79" s="34">
        <f t="shared" si="2"/>
        <v>0</v>
      </c>
    </row>
    <row r="80" spans="1:8" s="1" customFormat="1" ht="13.05" hidden="1" customHeight="1">
      <c r="A80" s="58"/>
      <c r="B80" s="59"/>
      <c r="C80" s="66"/>
      <c r="D80" s="30"/>
      <c r="E80" s="66"/>
      <c r="F80" s="34"/>
      <c r="G80" s="69"/>
      <c r="H80" s="34"/>
    </row>
    <row r="81" spans="1:8" s="1" customFormat="1" ht="13.05" hidden="1" customHeight="1">
      <c r="A81" s="58"/>
      <c r="B81" s="59"/>
      <c r="C81" s="66"/>
      <c r="D81" s="30"/>
      <c r="E81" s="66"/>
      <c r="F81" s="34"/>
      <c r="G81" s="69"/>
      <c r="H81" s="34"/>
    </row>
    <row r="82" spans="1:8" s="1" customFormat="1" ht="13.05" hidden="1" customHeight="1">
      <c r="A82" s="58"/>
      <c r="B82" s="59"/>
      <c r="C82" s="66"/>
      <c r="D82" s="30"/>
      <c r="E82" s="66"/>
      <c r="F82" s="34"/>
      <c r="G82" s="69"/>
      <c r="H82" s="34"/>
    </row>
    <row r="83" spans="1:8" s="1" customFormat="1" ht="13.05" hidden="1" customHeight="1">
      <c r="A83" s="58"/>
      <c r="B83" s="59"/>
      <c r="C83" s="66"/>
      <c r="D83" s="30"/>
      <c r="E83" s="66"/>
      <c r="F83" s="34"/>
      <c r="G83" s="69"/>
      <c r="H83" s="34"/>
    </row>
    <row r="84" spans="1:8" s="1" customFormat="1" ht="13.05" customHeight="1">
      <c r="A84" s="58">
        <v>16</v>
      </c>
      <c r="B84" s="59" t="str">
        <f>IF('Record sheet'!A92&lt;&gt;"",'Record sheet'!A92,"")</f>
        <v/>
      </c>
      <c r="C84" s="66"/>
      <c r="D84" s="30">
        <f t="shared" si="1"/>
        <v>0</v>
      </c>
      <c r="E84" s="66"/>
      <c r="F84" s="34">
        <f t="shared" si="0"/>
        <v>0</v>
      </c>
      <c r="G84" s="69"/>
      <c r="H84" s="34">
        <f t="shared" si="2"/>
        <v>0</v>
      </c>
    </row>
    <row r="85" spans="1:8" s="1" customFormat="1" ht="13.05" hidden="1" customHeight="1">
      <c r="A85" s="58"/>
      <c r="B85" s="59"/>
      <c r="C85" s="66"/>
      <c r="D85" s="30"/>
      <c r="E85" s="66"/>
      <c r="F85" s="34"/>
      <c r="G85" s="69"/>
      <c r="H85" s="34"/>
    </row>
    <row r="86" spans="1:8" s="1" customFormat="1" ht="13.05" hidden="1" customHeight="1">
      <c r="A86" s="58"/>
      <c r="B86" s="59"/>
      <c r="C86" s="66"/>
      <c r="D86" s="30"/>
      <c r="E86" s="66"/>
      <c r="F86" s="34"/>
      <c r="G86" s="69"/>
      <c r="H86" s="34"/>
    </row>
    <row r="87" spans="1:8" s="1" customFormat="1" ht="13.05" hidden="1" customHeight="1">
      <c r="A87" s="58"/>
      <c r="B87" s="59"/>
      <c r="C87" s="66"/>
      <c r="D87" s="30"/>
      <c r="E87" s="66"/>
      <c r="F87" s="34"/>
      <c r="G87" s="69"/>
      <c r="H87" s="34"/>
    </row>
    <row r="88" spans="1:8" s="1" customFormat="1" ht="13.05" hidden="1" customHeight="1">
      <c r="A88" s="58"/>
      <c r="B88" s="59"/>
      <c r="C88" s="66"/>
      <c r="D88" s="30"/>
      <c r="E88" s="66"/>
      <c r="F88" s="34"/>
      <c r="G88" s="69"/>
      <c r="H88" s="34"/>
    </row>
    <row r="89" spans="1:8" s="1" customFormat="1" ht="13.05" customHeight="1">
      <c r="A89" s="58">
        <v>17</v>
      </c>
      <c r="B89" s="59" t="str">
        <f>IF('Record sheet'!A97&lt;&gt;"",'Record sheet'!A97,"")</f>
        <v/>
      </c>
      <c r="C89" s="66"/>
      <c r="D89" s="30">
        <f t="shared" si="1"/>
        <v>0</v>
      </c>
      <c r="E89" s="66"/>
      <c r="F89" s="34">
        <f t="shared" si="0"/>
        <v>0</v>
      </c>
      <c r="G89" s="69"/>
      <c r="H89" s="34">
        <f t="shared" si="2"/>
        <v>0</v>
      </c>
    </row>
    <row r="90" spans="1:8" s="1" customFormat="1" ht="13.05" hidden="1" customHeight="1">
      <c r="A90" s="58"/>
      <c r="B90" s="59"/>
      <c r="C90" s="66"/>
      <c r="D90" s="30"/>
      <c r="E90" s="66"/>
      <c r="F90" s="34"/>
      <c r="G90" s="69"/>
      <c r="H90" s="34"/>
    </row>
    <row r="91" spans="1:8" s="1" customFormat="1" ht="13.05" hidden="1" customHeight="1">
      <c r="A91" s="58"/>
      <c r="B91" s="59"/>
      <c r="C91" s="66"/>
      <c r="D91" s="30"/>
      <c r="E91" s="66"/>
      <c r="F91" s="34"/>
      <c r="G91" s="69"/>
      <c r="H91" s="34"/>
    </row>
    <row r="92" spans="1:8" s="1" customFormat="1" ht="13.05" hidden="1" customHeight="1">
      <c r="A92" s="58"/>
      <c r="B92" s="59"/>
      <c r="C92" s="66"/>
      <c r="D92" s="30"/>
      <c r="E92" s="66"/>
      <c r="F92" s="34"/>
      <c r="G92" s="69"/>
      <c r="H92" s="34"/>
    </row>
    <row r="93" spans="1:8" s="1" customFormat="1" ht="13.05" hidden="1" customHeight="1">
      <c r="A93" s="58"/>
      <c r="B93" s="59"/>
      <c r="C93" s="66"/>
      <c r="D93" s="30"/>
      <c r="E93" s="66"/>
      <c r="F93" s="34"/>
      <c r="G93" s="69"/>
      <c r="H93" s="34"/>
    </row>
    <row r="94" spans="1:8" s="1" customFormat="1" ht="13.05" hidden="1" customHeight="1">
      <c r="A94" s="58"/>
      <c r="B94" s="59"/>
      <c r="C94" s="66"/>
      <c r="D94" s="30"/>
      <c r="E94" s="66"/>
      <c r="F94" s="34"/>
      <c r="G94" s="69"/>
      <c r="H94" s="34"/>
    </row>
    <row r="95" spans="1:8" s="1" customFormat="1" ht="13.05" hidden="1" customHeight="1">
      <c r="A95" s="58"/>
      <c r="B95" s="59"/>
      <c r="C95" s="66"/>
      <c r="D95" s="30"/>
      <c r="E95" s="66"/>
      <c r="F95" s="34"/>
      <c r="G95" s="69"/>
      <c r="H95" s="34"/>
    </row>
    <row r="96" spans="1:8" s="1" customFormat="1" ht="13.05" hidden="1" customHeight="1">
      <c r="A96" s="58"/>
      <c r="B96" s="59"/>
      <c r="C96" s="66"/>
      <c r="D96" s="30"/>
      <c r="E96" s="66"/>
      <c r="F96" s="34"/>
      <c r="G96" s="69"/>
      <c r="H96" s="34"/>
    </row>
    <row r="97" spans="1:8" s="1" customFormat="1" ht="13.05" customHeight="1">
      <c r="A97" s="58">
        <v>18</v>
      </c>
      <c r="B97" s="59" t="str">
        <f>IF('Record sheet'!A105&lt;&gt;"",'Record sheet'!A105,"")</f>
        <v/>
      </c>
      <c r="C97" s="66"/>
      <c r="D97" s="30">
        <f t="shared" si="1"/>
        <v>0</v>
      </c>
      <c r="E97" s="66"/>
      <c r="F97" s="34">
        <f t="shared" si="0"/>
        <v>0</v>
      </c>
      <c r="G97" s="69"/>
      <c r="H97" s="34">
        <f t="shared" si="2"/>
        <v>0</v>
      </c>
    </row>
    <row r="98" spans="1:8" s="1" customFormat="1" ht="13.05" hidden="1" customHeight="1">
      <c r="A98" s="58"/>
      <c r="B98" s="59"/>
      <c r="C98" s="66"/>
      <c r="D98" s="30"/>
      <c r="E98" s="66"/>
      <c r="F98" s="34"/>
      <c r="G98" s="69"/>
      <c r="H98" s="34"/>
    </row>
    <row r="99" spans="1:8" s="1" customFormat="1" ht="13.05" hidden="1" customHeight="1">
      <c r="A99" s="58"/>
      <c r="B99" s="59"/>
      <c r="C99" s="66"/>
      <c r="D99" s="30"/>
      <c r="E99" s="66"/>
      <c r="F99" s="34"/>
      <c r="G99" s="69"/>
      <c r="H99" s="34"/>
    </row>
    <row r="100" spans="1:8" s="1" customFormat="1" ht="13.05" hidden="1" customHeight="1">
      <c r="A100" s="58"/>
      <c r="B100" s="59"/>
      <c r="C100" s="66"/>
      <c r="D100" s="30"/>
      <c r="E100" s="66"/>
      <c r="F100" s="34"/>
      <c r="G100" s="69"/>
      <c r="H100" s="34"/>
    </row>
    <row r="101" spans="1:8" s="1" customFormat="1" ht="13.05" hidden="1" customHeight="1">
      <c r="A101" s="58"/>
      <c r="B101" s="59"/>
      <c r="C101" s="66"/>
      <c r="D101" s="30"/>
      <c r="E101" s="66"/>
      <c r="F101" s="34"/>
      <c r="G101" s="69"/>
      <c r="H101" s="34"/>
    </row>
    <row r="102" spans="1:8" s="1" customFormat="1" ht="13.05" customHeight="1">
      <c r="A102" s="58">
        <v>19</v>
      </c>
      <c r="B102" s="59" t="str">
        <f>IF('Record sheet'!A110&lt;&gt;"",'Record sheet'!A110,"")</f>
        <v/>
      </c>
      <c r="C102" s="66"/>
      <c r="D102" s="30">
        <f t="shared" si="1"/>
        <v>0</v>
      </c>
      <c r="E102" s="66"/>
      <c r="F102" s="34">
        <f t="shared" si="0"/>
        <v>0</v>
      </c>
      <c r="G102" s="69"/>
      <c r="H102" s="34">
        <f t="shared" si="2"/>
        <v>0</v>
      </c>
    </row>
    <row r="103" spans="1:8" s="1" customFormat="1" ht="13.05" hidden="1" customHeight="1">
      <c r="A103" s="58"/>
      <c r="B103" s="59"/>
      <c r="C103" s="66"/>
      <c r="D103" s="30"/>
      <c r="E103" s="66"/>
      <c r="F103" s="34"/>
      <c r="G103" s="69"/>
      <c r="H103" s="34"/>
    </row>
    <row r="104" spans="1:8" s="1" customFormat="1" ht="13.05" hidden="1" customHeight="1">
      <c r="A104" s="58"/>
      <c r="B104" s="59"/>
      <c r="C104" s="66"/>
      <c r="D104" s="30"/>
      <c r="E104" s="66"/>
      <c r="F104" s="34"/>
      <c r="G104" s="69"/>
      <c r="H104" s="34"/>
    </row>
    <row r="105" spans="1:8" s="1" customFormat="1" ht="13.05" hidden="1" customHeight="1">
      <c r="A105" s="58"/>
      <c r="B105" s="59"/>
      <c r="C105" s="66"/>
      <c r="D105" s="30"/>
      <c r="E105" s="66"/>
      <c r="F105" s="34"/>
      <c r="G105" s="69"/>
      <c r="H105" s="34"/>
    </row>
    <row r="106" spans="1:8" s="1" customFormat="1" ht="13.05" hidden="1" customHeight="1">
      <c r="A106" s="58"/>
      <c r="B106" s="59"/>
      <c r="C106" s="66"/>
      <c r="D106" s="30"/>
      <c r="E106" s="66"/>
      <c r="F106" s="34"/>
      <c r="G106" s="69"/>
      <c r="H106" s="34"/>
    </row>
    <row r="107" spans="1:8" s="1" customFormat="1" ht="13.05" customHeight="1">
      <c r="A107" s="58">
        <v>20</v>
      </c>
      <c r="B107" s="59" t="str">
        <f>IF('Record sheet'!A115&lt;&gt;"",'Record sheet'!A115,"")</f>
        <v/>
      </c>
      <c r="C107" s="66"/>
      <c r="D107" s="30">
        <f t="shared" si="1"/>
        <v>0</v>
      </c>
      <c r="E107" s="66"/>
      <c r="F107" s="34">
        <f t="shared" si="0"/>
        <v>0</v>
      </c>
      <c r="G107" s="69"/>
      <c r="H107" s="34">
        <f t="shared" si="2"/>
        <v>0</v>
      </c>
    </row>
    <row r="108" spans="1:8" s="1" customFormat="1" ht="13.05" hidden="1" customHeight="1">
      <c r="A108" s="58"/>
      <c r="B108" s="59"/>
      <c r="C108" s="66"/>
      <c r="D108" s="30"/>
      <c r="E108" s="66"/>
      <c r="F108" s="34"/>
      <c r="G108" s="69"/>
      <c r="H108" s="34"/>
    </row>
    <row r="109" spans="1:8" s="1" customFormat="1" ht="13.05" hidden="1" customHeight="1">
      <c r="A109" s="58"/>
      <c r="B109" s="59"/>
      <c r="C109" s="66"/>
      <c r="D109" s="30"/>
      <c r="E109" s="66"/>
      <c r="F109" s="34"/>
      <c r="G109" s="69"/>
      <c r="H109" s="34"/>
    </row>
    <row r="110" spans="1:8" s="1" customFormat="1" ht="13.05" hidden="1" customHeight="1">
      <c r="A110" s="58"/>
      <c r="B110" s="59"/>
      <c r="C110" s="66"/>
      <c r="D110" s="30"/>
      <c r="E110" s="66"/>
      <c r="F110" s="34"/>
      <c r="G110" s="69"/>
      <c r="H110" s="34"/>
    </row>
    <row r="111" spans="1:8" s="1" customFormat="1" ht="13.05" hidden="1" customHeight="1">
      <c r="A111" s="58"/>
      <c r="B111" s="59"/>
      <c r="C111" s="66"/>
      <c r="D111" s="30"/>
      <c r="E111" s="66"/>
      <c r="F111" s="34"/>
      <c r="G111" s="69"/>
      <c r="H111" s="34"/>
    </row>
    <row r="112" spans="1:8" s="1" customFormat="1" ht="13.05" customHeight="1">
      <c r="A112" s="58">
        <v>21</v>
      </c>
      <c r="B112" s="59" t="str">
        <f>IF('Record sheet'!A120&lt;&gt;"",'Record sheet'!A120,"")</f>
        <v/>
      </c>
      <c r="C112" s="66"/>
      <c r="D112" s="30">
        <f t="shared" si="1"/>
        <v>0</v>
      </c>
      <c r="E112" s="66"/>
      <c r="F112" s="34">
        <f t="shared" si="0"/>
        <v>0</v>
      </c>
      <c r="G112" s="69"/>
      <c r="H112" s="34">
        <f t="shared" si="2"/>
        <v>0</v>
      </c>
    </row>
    <row r="113" spans="1:8" s="1" customFormat="1" ht="13.05" hidden="1" customHeight="1">
      <c r="A113" s="58"/>
      <c r="B113" s="59"/>
      <c r="C113" s="66"/>
      <c r="D113" s="30"/>
      <c r="E113" s="66"/>
      <c r="F113" s="34"/>
      <c r="G113" s="69"/>
      <c r="H113" s="34"/>
    </row>
    <row r="114" spans="1:8" s="1" customFormat="1" ht="13.05" hidden="1" customHeight="1">
      <c r="A114" s="58"/>
      <c r="B114" s="59"/>
      <c r="C114" s="66"/>
      <c r="D114" s="30"/>
      <c r="E114" s="66"/>
      <c r="F114" s="34"/>
      <c r="G114" s="69"/>
      <c r="H114" s="34"/>
    </row>
    <row r="115" spans="1:8" s="1" customFormat="1" ht="13.05" hidden="1" customHeight="1">
      <c r="A115" s="58"/>
      <c r="B115" s="59"/>
      <c r="C115" s="66"/>
      <c r="D115" s="30"/>
      <c r="E115" s="66"/>
      <c r="F115" s="34"/>
      <c r="G115" s="69"/>
      <c r="H115" s="34"/>
    </row>
    <row r="116" spans="1:8" s="1" customFormat="1" ht="13.05" hidden="1" customHeight="1">
      <c r="A116" s="58"/>
      <c r="B116" s="59"/>
      <c r="C116" s="66"/>
      <c r="D116" s="30"/>
      <c r="E116" s="66"/>
      <c r="F116" s="34"/>
      <c r="G116" s="69"/>
      <c r="H116" s="34"/>
    </row>
    <row r="117" spans="1:8" s="1" customFormat="1" ht="13.05" customHeight="1">
      <c r="A117" s="58">
        <v>22</v>
      </c>
      <c r="B117" s="59" t="str">
        <f>IF('Record sheet'!A125&lt;&gt;"",'Record sheet'!A125,"")</f>
        <v/>
      </c>
      <c r="C117" s="66"/>
      <c r="D117" s="30">
        <f t="shared" si="1"/>
        <v>0</v>
      </c>
      <c r="E117" s="66"/>
      <c r="F117" s="34">
        <f t="shared" si="0"/>
        <v>0</v>
      </c>
      <c r="G117" s="69"/>
      <c r="H117" s="34">
        <f t="shared" si="2"/>
        <v>0</v>
      </c>
    </row>
    <row r="118" spans="1:8" s="1" customFormat="1" ht="13.05" hidden="1" customHeight="1">
      <c r="A118" s="58"/>
      <c r="B118" s="59"/>
      <c r="C118" s="66"/>
      <c r="D118" s="30"/>
      <c r="E118" s="66"/>
      <c r="F118" s="34"/>
      <c r="G118" s="69"/>
      <c r="H118" s="34"/>
    </row>
    <row r="119" spans="1:8" s="1" customFormat="1" ht="13.05" hidden="1" customHeight="1">
      <c r="A119" s="58"/>
      <c r="B119" s="59"/>
      <c r="C119" s="66"/>
      <c r="D119" s="30"/>
      <c r="E119" s="66"/>
      <c r="F119" s="34"/>
      <c r="G119" s="69"/>
      <c r="H119" s="34"/>
    </row>
    <row r="120" spans="1:8" s="1" customFormat="1" ht="13.05" hidden="1" customHeight="1">
      <c r="A120" s="58"/>
      <c r="B120" s="59"/>
      <c r="C120" s="66"/>
      <c r="D120" s="30"/>
      <c r="E120" s="66"/>
      <c r="F120" s="34"/>
      <c r="G120" s="69"/>
      <c r="H120" s="34"/>
    </row>
    <row r="121" spans="1:8" s="1" customFormat="1" ht="13.05" hidden="1" customHeight="1">
      <c r="A121" s="58"/>
      <c r="B121" s="59"/>
      <c r="C121" s="66"/>
      <c r="D121" s="30"/>
      <c r="E121" s="66"/>
      <c r="F121" s="34"/>
      <c r="G121" s="69"/>
      <c r="H121" s="34"/>
    </row>
    <row r="122" spans="1:8" s="1" customFormat="1" ht="13.05" customHeight="1">
      <c r="A122" s="58">
        <v>23</v>
      </c>
      <c r="B122" s="59" t="str">
        <f>IF('Record sheet'!A130&lt;&gt;"",'Record sheet'!A130,"")</f>
        <v/>
      </c>
      <c r="C122" s="66"/>
      <c r="D122" s="30">
        <f t="shared" si="1"/>
        <v>0</v>
      </c>
      <c r="E122" s="66"/>
      <c r="F122" s="34">
        <f t="shared" si="0"/>
        <v>0</v>
      </c>
      <c r="G122" s="69"/>
      <c r="H122" s="34">
        <f t="shared" si="2"/>
        <v>0</v>
      </c>
    </row>
    <row r="123" spans="1:8" s="1" customFormat="1" ht="13.05" hidden="1" customHeight="1">
      <c r="A123" s="58"/>
      <c r="B123" s="59"/>
      <c r="C123" s="66"/>
      <c r="D123" s="30"/>
      <c r="E123" s="66"/>
      <c r="F123" s="34"/>
      <c r="G123" s="69"/>
      <c r="H123" s="34"/>
    </row>
    <row r="124" spans="1:8" s="1" customFormat="1" ht="13.05" hidden="1" customHeight="1">
      <c r="A124" s="58"/>
      <c r="B124" s="59"/>
      <c r="C124" s="66"/>
      <c r="D124" s="30"/>
      <c r="E124" s="66"/>
      <c r="F124" s="34"/>
      <c r="G124" s="69"/>
      <c r="H124" s="34"/>
    </row>
    <row r="125" spans="1:8" s="1" customFormat="1" ht="13.05" hidden="1" customHeight="1">
      <c r="A125" s="58"/>
      <c r="B125" s="59"/>
      <c r="C125" s="66"/>
      <c r="D125" s="30"/>
      <c r="E125" s="66"/>
      <c r="F125" s="34"/>
      <c r="G125" s="69"/>
      <c r="H125" s="34"/>
    </row>
    <row r="126" spans="1:8" s="1" customFormat="1" ht="13.05" hidden="1" customHeight="1">
      <c r="A126" s="58"/>
      <c r="B126" s="59"/>
      <c r="C126" s="66"/>
      <c r="D126" s="30"/>
      <c r="E126" s="66"/>
      <c r="F126" s="34"/>
      <c r="G126" s="69"/>
      <c r="H126" s="34"/>
    </row>
    <row r="127" spans="1:8" s="1" customFormat="1" ht="13.05" hidden="1" customHeight="1">
      <c r="A127" s="58"/>
      <c r="B127" s="59"/>
      <c r="C127" s="66"/>
      <c r="D127" s="30"/>
      <c r="E127" s="66"/>
      <c r="F127" s="34"/>
      <c r="G127" s="69"/>
      <c r="H127" s="34"/>
    </row>
    <row r="128" spans="1:8" s="1" customFormat="1" ht="13.05" hidden="1" customHeight="1">
      <c r="A128" s="58"/>
      <c r="B128" s="59"/>
      <c r="C128" s="66"/>
      <c r="D128" s="30"/>
      <c r="E128" s="66"/>
      <c r="F128" s="34"/>
      <c r="G128" s="69"/>
      <c r="H128" s="34"/>
    </row>
    <row r="129" spans="1:8" s="1" customFormat="1" ht="13.05" hidden="1" customHeight="1">
      <c r="A129" s="58"/>
      <c r="B129" s="59"/>
      <c r="C129" s="66"/>
      <c r="D129" s="30"/>
      <c r="E129" s="66"/>
      <c r="F129" s="34"/>
      <c r="G129" s="69"/>
      <c r="H129" s="34"/>
    </row>
    <row r="130" spans="1:8" s="1" customFormat="1" ht="13.05" customHeight="1">
      <c r="A130" s="58">
        <v>24</v>
      </c>
      <c r="B130" s="59" t="str">
        <f>IF('Record sheet'!A138&lt;&gt;"",'Record sheet'!A138,"")</f>
        <v/>
      </c>
      <c r="C130" s="66"/>
      <c r="D130" s="30">
        <f t="shared" si="1"/>
        <v>0</v>
      </c>
      <c r="E130" s="66"/>
      <c r="F130" s="34">
        <f t="shared" si="0"/>
        <v>0</v>
      </c>
      <c r="G130" s="69"/>
      <c r="H130" s="34">
        <f t="shared" si="2"/>
        <v>0</v>
      </c>
    </row>
    <row r="131" spans="1:8" s="1" customFormat="1" ht="13.05" hidden="1" customHeight="1">
      <c r="A131" s="58"/>
      <c r="B131" s="59"/>
      <c r="C131" s="66"/>
      <c r="D131" s="30"/>
      <c r="E131" s="66"/>
      <c r="F131" s="34"/>
      <c r="G131" s="69"/>
      <c r="H131" s="34"/>
    </row>
    <row r="132" spans="1:8" s="1" customFormat="1" ht="13.05" hidden="1" customHeight="1">
      <c r="A132" s="58"/>
      <c r="B132" s="59"/>
      <c r="C132" s="66"/>
      <c r="D132" s="30"/>
      <c r="E132" s="66"/>
      <c r="F132" s="34"/>
      <c r="G132" s="69"/>
      <c r="H132" s="34"/>
    </row>
    <row r="133" spans="1:8" s="1" customFormat="1" ht="13.05" hidden="1" customHeight="1">
      <c r="A133" s="58"/>
      <c r="B133" s="59"/>
      <c r="C133" s="66"/>
      <c r="D133" s="30"/>
      <c r="E133" s="66"/>
      <c r="F133" s="34"/>
      <c r="G133" s="69"/>
      <c r="H133" s="34"/>
    </row>
    <row r="134" spans="1:8" s="1" customFormat="1" ht="13.05" hidden="1" customHeight="1">
      <c r="A134" s="58"/>
      <c r="B134" s="59"/>
      <c r="C134" s="66"/>
      <c r="D134" s="30"/>
      <c r="E134" s="66"/>
      <c r="F134" s="34"/>
      <c r="G134" s="69"/>
      <c r="H134" s="34"/>
    </row>
    <row r="135" spans="1:8" s="1" customFormat="1" ht="13.05" customHeight="1">
      <c r="A135" s="58">
        <v>25</v>
      </c>
      <c r="B135" s="59" t="str">
        <f>IF('Record sheet'!A143&lt;&gt;"",'Record sheet'!A143,"")</f>
        <v/>
      </c>
      <c r="C135" s="66"/>
      <c r="D135" s="30">
        <f t="shared" si="1"/>
        <v>0</v>
      </c>
      <c r="E135" s="66"/>
      <c r="F135" s="34">
        <f t="shared" si="0"/>
        <v>0</v>
      </c>
      <c r="G135" s="69"/>
      <c r="H135" s="34">
        <f t="shared" si="2"/>
        <v>0</v>
      </c>
    </row>
    <row r="136" spans="1:8" s="1" customFormat="1" ht="13.05" hidden="1" customHeight="1">
      <c r="A136" s="58"/>
      <c r="B136" s="59"/>
      <c r="C136" s="66"/>
      <c r="D136" s="30"/>
      <c r="E136" s="66"/>
      <c r="F136" s="34"/>
      <c r="G136" s="69"/>
      <c r="H136" s="34"/>
    </row>
    <row r="137" spans="1:8" s="1" customFormat="1" ht="13.05" hidden="1" customHeight="1">
      <c r="A137" s="58"/>
      <c r="B137" s="59"/>
      <c r="C137" s="66"/>
      <c r="D137" s="30"/>
      <c r="E137" s="66"/>
      <c r="F137" s="34"/>
      <c r="G137" s="69"/>
      <c r="H137" s="34"/>
    </row>
    <row r="138" spans="1:8" s="1" customFormat="1" ht="13.05" hidden="1" customHeight="1">
      <c r="A138" s="58"/>
      <c r="B138" s="59"/>
      <c r="C138" s="66"/>
      <c r="D138" s="30"/>
      <c r="E138" s="66"/>
      <c r="F138" s="34"/>
      <c r="G138" s="69"/>
      <c r="H138" s="34"/>
    </row>
    <row r="139" spans="1:8" s="1" customFormat="1" ht="13.05" hidden="1" customHeight="1">
      <c r="A139" s="58"/>
      <c r="B139" s="59"/>
      <c r="C139" s="66"/>
      <c r="D139" s="30"/>
      <c r="E139" s="66"/>
      <c r="F139" s="34"/>
      <c r="G139" s="69"/>
      <c r="H139" s="34"/>
    </row>
    <row r="140" spans="1:8" s="1" customFormat="1" ht="13.05" customHeight="1">
      <c r="A140" s="58">
        <v>26</v>
      </c>
      <c r="B140" s="59" t="str">
        <f>IF('Record sheet'!A148&lt;&gt;"",'Record sheet'!A148,"")</f>
        <v/>
      </c>
      <c r="C140" s="66"/>
      <c r="D140" s="30">
        <f t="shared" si="1"/>
        <v>0</v>
      </c>
      <c r="E140" s="66"/>
      <c r="F140" s="34">
        <f t="shared" si="0"/>
        <v>0</v>
      </c>
      <c r="G140" s="69"/>
      <c r="H140" s="34">
        <f t="shared" si="2"/>
        <v>0</v>
      </c>
    </row>
    <row r="141" spans="1:8" s="1" customFormat="1" ht="13.05" hidden="1" customHeight="1">
      <c r="A141" s="58"/>
      <c r="B141" s="59"/>
      <c r="C141" s="66"/>
      <c r="D141" s="30"/>
      <c r="E141" s="66"/>
      <c r="F141" s="34"/>
      <c r="G141" s="69"/>
      <c r="H141" s="34"/>
    </row>
    <row r="142" spans="1:8" s="1" customFormat="1" ht="13.05" hidden="1" customHeight="1">
      <c r="A142" s="58"/>
      <c r="B142" s="59"/>
      <c r="C142" s="66"/>
      <c r="D142" s="30"/>
      <c r="E142" s="66"/>
      <c r="F142" s="34"/>
      <c r="G142" s="69"/>
      <c r="H142" s="34"/>
    </row>
    <row r="143" spans="1:8" s="1" customFormat="1" ht="13.05" hidden="1" customHeight="1">
      <c r="A143" s="58"/>
      <c r="B143" s="59"/>
      <c r="C143" s="66"/>
      <c r="D143" s="30"/>
      <c r="E143" s="66"/>
      <c r="F143" s="34"/>
      <c r="G143" s="69"/>
      <c r="H143" s="34"/>
    </row>
    <row r="144" spans="1:8" s="1" customFormat="1" ht="13.05" hidden="1" customHeight="1">
      <c r="A144" s="58"/>
      <c r="B144" s="59"/>
      <c r="C144" s="66"/>
      <c r="D144" s="30"/>
      <c r="E144" s="66"/>
      <c r="F144" s="34"/>
      <c r="G144" s="69"/>
      <c r="H144" s="34"/>
    </row>
    <row r="145" spans="1:8" s="1" customFormat="1" ht="13.05" customHeight="1">
      <c r="A145" s="58">
        <v>27</v>
      </c>
      <c r="B145" s="59" t="str">
        <f>IF('Record sheet'!A153&lt;&gt;"",'Record sheet'!A153,"")</f>
        <v/>
      </c>
      <c r="C145" s="66"/>
      <c r="D145" s="30">
        <f t="shared" si="1"/>
        <v>0</v>
      </c>
      <c r="E145" s="66"/>
      <c r="F145" s="34">
        <f t="shared" si="0"/>
        <v>0</v>
      </c>
      <c r="G145" s="69"/>
      <c r="H145" s="34">
        <f t="shared" si="2"/>
        <v>0</v>
      </c>
    </row>
    <row r="146" spans="1:8" s="1" customFormat="1" ht="13.05" hidden="1" customHeight="1">
      <c r="A146" s="58"/>
      <c r="B146" s="59"/>
      <c r="C146" s="66"/>
      <c r="D146" s="30"/>
      <c r="E146" s="66"/>
      <c r="F146" s="34"/>
      <c r="G146" s="69"/>
      <c r="H146" s="34"/>
    </row>
    <row r="147" spans="1:8" s="1" customFormat="1" ht="13.05" hidden="1" customHeight="1">
      <c r="A147" s="58"/>
      <c r="B147" s="59"/>
      <c r="C147" s="66"/>
      <c r="D147" s="30"/>
      <c r="E147" s="66"/>
      <c r="F147" s="34"/>
      <c r="G147" s="69"/>
      <c r="H147" s="34"/>
    </row>
    <row r="148" spans="1:8" s="1" customFormat="1" ht="13.05" hidden="1" customHeight="1">
      <c r="A148" s="58"/>
      <c r="B148" s="59"/>
      <c r="C148" s="66"/>
      <c r="D148" s="30"/>
      <c r="E148" s="66"/>
      <c r="F148" s="34"/>
      <c r="G148" s="69"/>
      <c r="H148" s="34"/>
    </row>
    <row r="149" spans="1:8" s="1" customFormat="1" ht="13.05" hidden="1" customHeight="1">
      <c r="A149" s="58"/>
      <c r="B149" s="59"/>
      <c r="C149" s="66"/>
      <c r="D149" s="30"/>
      <c r="E149" s="66"/>
      <c r="F149" s="34"/>
      <c r="G149" s="69"/>
      <c r="H149" s="34"/>
    </row>
    <row r="150" spans="1:8" s="1" customFormat="1" ht="13.05" customHeight="1">
      <c r="A150" s="58">
        <v>28</v>
      </c>
      <c r="B150" s="59" t="str">
        <f>IF('Record sheet'!A158&lt;&gt;"",'Record sheet'!A158,"")</f>
        <v/>
      </c>
      <c r="C150" s="66"/>
      <c r="D150" s="30">
        <f t="shared" si="1"/>
        <v>0</v>
      </c>
      <c r="E150" s="66"/>
      <c r="F150" s="34">
        <f t="shared" si="0"/>
        <v>0</v>
      </c>
      <c r="G150" s="69"/>
      <c r="H150" s="34">
        <f t="shared" si="2"/>
        <v>0</v>
      </c>
    </row>
    <row r="151" spans="1:8" s="1" customFormat="1" ht="13.05" hidden="1" customHeight="1">
      <c r="A151" s="58"/>
      <c r="B151" s="59"/>
      <c r="C151" s="66"/>
      <c r="D151" s="30"/>
      <c r="E151" s="66"/>
      <c r="F151" s="34"/>
      <c r="G151" s="69"/>
      <c r="H151" s="34"/>
    </row>
    <row r="152" spans="1:8" s="1" customFormat="1" ht="13.05" hidden="1" customHeight="1">
      <c r="A152" s="58"/>
      <c r="B152" s="59"/>
      <c r="C152" s="66"/>
      <c r="D152" s="30"/>
      <c r="E152" s="66"/>
      <c r="F152" s="34"/>
      <c r="G152" s="69"/>
      <c r="H152" s="34"/>
    </row>
    <row r="153" spans="1:8" s="1" customFormat="1" ht="13.05" hidden="1" customHeight="1">
      <c r="A153" s="58"/>
      <c r="B153" s="59"/>
      <c r="C153" s="66"/>
      <c r="D153" s="30"/>
      <c r="E153" s="66"/>
      <c r="F153" s="34"/>
      <c r="G153" s="69"/>
      <c r="H153" s="34"/>
    </row>
    <row r="154" spans="1:8" s="1" customFormat="1" ht="13.05" hidden="1" customHeight="1">
      <c r="A154" s="58"/>
      <c r="B154" s="59"/>
      <c r="C154" s="66"/>
      <c r="D154" s="30"/>
      <c r="E154" s="66"/>
      <c r="F154" s="34"/>
      <c r="G154" s="69"/>
      <c r="H154" s="34"/>
    </row>
    <row r="155" spans="1:8" s="1" customFormat="1" ht="13.05" customHeight="1">
      <c r="A155" s="58">
        <v>29</v>
      </c>
      <c r="B155" s="59" t="str">
        <f>IF('Record sheet'!A163&lt;&gt;"",'Record sheet'!A163,"")</f>
        <v/>
      </c>
      <c r="C155" s="66"/>
      <c r="D155" s="30">
        <f t="shared" si="1"/>
        <v>0</v>
      </c>
      <c r="E155" s="66"/>
      <c r="F155" s="34">
        <f t="shared" si="0"/>
        <v>0</v>
      </c>
      <c r="G155" s="69"/>
      <c r="H155" s="34">
        <f t="shared" si="2"/>
        <v>0</v>
      </c>
    </row>
    <row r="156" spans="1:8" s="1" customFormat="1" ht="13.05" hidden="1" customHeight="1">
      <c r="A156" s="58"/>
      <c r="B156" s="59"/>
      <c r="C156" s="66"/>
      <c r="D156" s="30"/>
      <c r="E156" s="66"/>
      <c r="F156" s="34"/>
      <c r="G156" s="69"/>
      <c r="H156" s="34"/>
    </row>
    <row r="157" spans="1:8" s="1" customFormat="1" ht="13.05" hidden="1" customHeight="1">
      <c r="A157" s="58"/>
      <c r="B157" s="59"/>
      <c r="C157" s="66"/>
      <c r="D157" s="30"/>
      <c r="E157" s="66"/>
      <c r="F157" s="34"/>
      <c r="G157" s="69"/>
      <c r="H157" s="34"/>
    </row>
    <row r="158" spans="1:8" s="1" customFormat="1" ht="13.05" hidden="1" customHeight="1">
      <c r="A158" s="58"/>
      <c r="B158" s="59"/>
      <c r="C158" s="66"/>
      <c r="D158" s="30"/>
      <c r="E158" s="66"/>
      <c r="F158" s="34"/>
      <c r="G158" s="69"/>
      <c r="H158" s="34"/>
    </row>
    <row r="159" spans="1:8" s="1" customFormat="1" ht="13.05" hidden="1" customHeight="1">
      <c r="A159" s="58"/>
      <c r="B159" s="59"/>
      <c r="C159" s="66"/>
      <c r="D159" s="30"/>
      <c r="E159" s="66"/>
      <c r="F159" s="34"/>
      <c r="G159" s="69"/>
      <c r="H159" s="34"/>
    </row>
    <row r="160" spans="1:8" s="1" customFormat="1" ht="13.05" hidden="1" customHeight="1">
      <c r="A160" s="58"/>
      <c r="B160" s="59"/>
      <c r="C160" s="66"/>
      <c r="D160" s="30"/>
      <c r="E160" s="66"/>
      <c r="F160" s="34"/>
      <c r="G160" s="69"/>
      <c r="H160" s="34"/>
    </row>
    <row r="161" spans="1:8" s="1" customFormat="1" ht="13.05" hidden="1" customHeight="1">
      <c r="A161" s="58"/>
      <c r="B161" s="59"/>
      <c r="C161" s="66"/>
      <c r="D161" s="30"/>
      <c r="E161" s="66"/>
      <c r="F161" s="34"/>
      <c r="G161" s="69"/>
      <c r="H161" s="34"/>
    </row>
    <row r="162" spans="1:8" s="1" customFormat="1" ht="13.05" hidden="1" customHeight="1">
      <c r="A162" s="58"/>
      <c r="B162" s="59"/>
      <c r="C162" s="66"/>
      <c r="D162" s="30"/>
      <c r="E162" s="66"/>
      <c r="F162" s="34"/>
      <c r="G162" s="69"/>
      <c r="H162" s="34"/>
    </row>
    <row r="163" spans="1:8" s="1" customFormat="1" ht="13.05" customHeight="1">
      <c r="A163" s="58">
        <v>30</v>
      </c>
      <c r="B163" s="59" t="str">
        <f>IF('Record sheet'!A171&lt;&gt;"",'Record sheet'!A171,"")</f>
        <v/>
      </c>
      <c r="C163" s="66"/>
      <c r="D163" s="30">
        <f t="shared" si="1"/>
        <v>0</v>
      </c>
      <c r="E163" s="66"/>
      <c r="F163" s="34">
        <f t="shared" si="0"/>
        <v>0</v>
      </c>
      <c r="G163" s="69"/>
      <c r="H163" s="34">
        <f t="shared" si="2"/>
        <v>0</v>
      </c>
    </row>
    <row r="164" spans="1:8" s="1" customFormat="1" ht="13.05" hidden="1" customHeight="1">
      <c r="A164" s="58"/>
      <c r="B164" s="59"/>
      <c r="C164" s="66"/>
      <c r="D164" s="30"/>
      <c r="E164" s="66"/>
      <c r="F164" s="34"/>
      <c r="G164" s="69"/>
      <c r="H164" s="34"/>
    </row>
    <row r="165" spans="1:8" s="1" customFormat="1" ht="13.05" hidden="1" customHeight="1">
      <c r="A165" s="58"/>
      <c r="B165" s="59"/>
      <c r="C165" s="66"/>
      <c r="D165" s="30"/>
      <c r="E165" s="66"/>
      <c r="F165" s="34"/>
      <c r="G165" s="69"/>
      <c r="H165" s="34"/>
    </row>
    <row r="166" spans="1:8" s="1" customFormat="1" ht="13.05" hidden="1" customHeight="1">
      <c r="A166" s="58"/>
      <c r="B166" s="59"/>
      <c r="C166" s="66"/>
      <c r="D166" s="30"/>
      <c r="E166" s="66"/>
      <c r="F166" s="34"/>
      <c r="G166" s="69"/>
      <c r="H166" s="34"/>
    </row>
    <row r="167" spans="1:8" s="1" customFormat="1" ht="13.05" hidden="1" customHeight="1">
      <c r="A167" s="58"/>
      <c r="B167" s="59"/>
      <c r="C167" s="66"/>
      <c r="D167" s="30"/>
      <c r="E167" s="66"/>
      <c r="F167" s="34"/>
      <c r="G167" s="69"/>
      <c r="H167" s="34"/>
    </row>
    <row r="168" spans="1:8" s="1" customFormat="1" ht="13.05" customHeight="1">
      <c r="A168" s="58">
        <v>31</v>
      </c>
      <c r="B168" s="59" t="str">
        <f>IF('Record sheet'!A176&lt;&gt;"",'Record sheet'!A176,"")</f>
        <v/>
      </c>
      <c r="C168" s="66"/>
      <c r="D168" s="30">
        <f t="shared" si="1"/>
        <v>0</v>
      </c>
      <c r="E168" s="66"/>
      <c r="F168" s="34">
        <f t="shared" si="0"/>
        <v>0</v>
      </c>
      <c r="G168" s="69"/>
      <c r="H168" s="34">
        <f t="shared" si="2"/>
        <v>0</v>
      </c>
    </row>
    <row r="169" spans="1:8" s="1" customFormat="1" ht="13.05" hidden="1" customHeight="1">
      <c r="A169" s="58"/>
      <c r="B169" s="59"/>
      <c r="C169" s="66"/>
      <c r="D169" s="30"/>
      <c r="E169" s="66"/>
      <c r="F169" s="34"/>
      <c r="G169" s="69"/>
      <c r="H169" s="34"/>
    </row>
    <row r="170" spans="1:8" s="1" customFormat="1" ht="13.05" hidden="1" customHeight="1">
      <c r="A170" s="58"/>
      <c r="B170" s="59"/>
      <c r="C170" s="66"/>
      <c r="D170" s="30"/>
      <c r="E170" s="66"/>
      <c r="F170" s="34"/>
      <c r="G170" s="69"/>
      <c r="H170" s="34"/>
    </row>
    <row r="171" spans="1:8" s="1" customFormat="1" ht="13.05" hidden="1" customHeight="1">
      <c r="A171" s="58"/>
      <c r="B171" s="59"/>
      <c r="C171" s="66"/>
      <c r="D171" s="30"/>
      <c r="E171" s="66"/>
      <c r="F171" s="34"/>
      <c r="G171" s="69"/>
      <c r="H171" s="34"/>
    </row>
    <row r="172" spans="1:8" s="1" customFormat="1" ht="13.05" hidden="1" customHeight="1">
      <c r="A172" s="58"/>
      <c r="B172" s="59"/>
      <c r="C172" s="66"/>
      <c r="D172" s="30"/>
      <c r="E172" s="66"/>
      <c r="F172" s="34"/>
      <c r="G172" s="69"/>
      <c r="H172" s="34"/>
    </row>
    <row r="173" spans="1:8" s="1" customFormat="1" ht="13.05" customHeight="1">
      <c r="A173" s="58">
        <v>32</v>
      </c>
      <c r="B173" s="59" t="str">
        <f>IF('Record sheet'!A181&lt;&gt;"",'Record sheet'!A181,"")</f>
        <v/>
      </c>
      <c r="C173" s="66"/>
      <c r="D173" s="30">
        <f t="shared" si="1"/>
        <v>0</v>
      </c>
      <c r="E173" s="66"/>
      <c r="F173" s="34">
        <f t="shared" si="0"/>
        <v>0</v>
      </c>
      <c r="G173" s="69"/>
      <c r="H173" s="34">
        <f t="shared" si="2"/>
        <v>0</v>
      </c>
    </row>
    <row r="174" spans="1:8" s="1" customFormat="1" ht="13.05" hidden="1" customHeight="1">
      <c r="A174" s="58"/>
      <c r="B174" s="59"/>
      <c r="C174" s="66"/>
      <c r="D174" s="30"/>
      <c r="E174" s="66"/>
      <c r="F174" s="34"/>
      <c r="G174" s="69"/>
      <c r="H174" s="34"/>
    </row>
    <row r="175" spans="1:8" s="1" customFormat="1" ht="13.05" hidden="1" customHeight="1">
      <c r="A175" s="58"/>
      <c r="B175" s="59"/>
      <c r="C175" s="66"/>
      <c r="D175" s="30"/>
      <c r="E175" s="66"/>
      <c r="F175" s="34"/>
      <c r="G175" s="69"/>
      <c r="H175" s="34"/>
    </row>
    <row r="176" spans="1:8" s="1" customFormat="1" ht="13.05" hidden="1" customHeight="1">
      <c r="A176" s="58"/>
      <c r="B176" s="59"/>
      <c r="C176" s="66"/>
      <c r="D176" s="30"/>
      <c r="E176" s="66"/>
      <c r="F176" s="34"/>
      <c r="G176" s="69"/>
      <c r="H176" s="34"/>
    </row>
    <row r="177" spans="1:8" s="1" customFormat="1" ht="13.05" hidden="1" customHeight="1">
      <c r="A177" s="58"/>
      <c r="B177" s="59"/>
      <c r="C177" s="66"/>
      <c r="D177" s="30"/>
      <c r="E177" s="66"/>
      <c r="F177" s="34"/>
      <c r="G177" s="69"/>
      <c r="H177" s="34"/>
    </row>
    <row r="178" spans="1:8" s="1" customFormat="1" ht="13.05" customHeight="1">
      <c r="A178" s="58">
        <v>33</v>
      </c>
      <c r="B178" s="59" t="str">
        <f>IF('Record sheet'!A186&lt;&gt;"",'Record sheet'!A186,"")</f>
        <v/>
      </c>
      <c r="C178" s="66"/>
      <c r="D178" s="30">
        <f t="shared" si="1"/>
        <v>0</v>
      </c>
      <c r="E178" s="66"/>
      <c r="F178" s="34">
        <f t="shared" si="0"/>
        <v>0</v>
      </c>
      <c r="G178" s="69"/>
      <c r="H178" s="34">
        <f t="shared" si="2"/>
        <v>0</v>
      </c>
    </row>
    <row r="179" spans="1:8" s="1" customFormat="1" ht="13.05" hidden="1" customHeight="1">
      <c r="A179" s="58"/>
      <c r="B179" s="59"/>
      <c r="C179" s="66"/>
      <c r="D179" s="30"/>
      <c r="E179" s="66"/>
      <c r="F179" s="34"/>
      <c r="G179" s="69"/>
      <c r="H179" s="34"/>
    </row>
    <row r="180" spans="1:8" s="1" customFormat="1" ht="13.05" hidden="1" customHeight="1">
      <c r="A180" s="58"/>
      <c r="B180" s="59"/>
      <c r="C180" s="66"/>
      <c r="D180" s="30"/>
      <c r="E180" s="66"/>
      <c r="F180" s="34"/>
      <c r="G180" s="69"/>
      <c r="H180" s="34"/>
    </row>
    <row r="181" spans="1:8" s="1" customFormat="1" ht="13.05" hidden="1" customHeight="1">
      <c r="A181" s="58"/>
      <c r="B181" s="59"/>
      <c r="C181" s="66"/>
      <c r="D181" s="30"/>
      <c r="E181" s="66"/>
      <c r="F181" s="34"/>
      <c r="G181" s="69"/>
      <c r="H181" s="34"/>
    </row>
    <row r="182" spans="1:8" s="1" customFormat="1" ht="13.05" hidden="1" customHeight="1">
      <c r="A182" s="58"/>
      <c r="B182" s="59"/>
      <c r="C182" s="66"/>
      <c r="D182" s="30"/>
      <c r="E182" s="66"/>
      <c r="F182" s="34"/>
      <c r="G182" s="69"/>
      <c r="H182" s="34"/>
    </row>
    <row r="183" spans="1:8" s="1" customFormat="1" ht="13.05" customHeight="1">
      <c r="A183" s="58">
        <v>34</v>
      </c>
      <c r="B183" s="59" t="str">
        <f>IF('Record sheet'!A191&lt;&gt;"",'Record sheet'!A191,"")</f>
        <v/>
      </c>
      <c r="C183" s="66"/>
      <c r="D183" s="30">
        <f t="shared" si="1"/>
        <v>0</v>
      </c>
      <c r="E183" s="66"/>
      <c r="F183" s="34">
        <f t="shared" si="0"/>
        <v>0</v>
      </c>
      <c r="G183" s="69"/>
      <c r="H183" s="34">
        <f t="shared" si="2"/>
        <v>0</v>
      </c>
    </row>
    <row r="184" spans="1:8" s="1" customFormat="1" ht="13.05" hidden="1" customHeight="1">
      <c r="A184" s="58"/>
      <c r="B184" s="59"/>
      <c r="C184" s="66"/>
      <c r="D184" s="30"/>
      <c r="E184" s="66"/>
      <c r="F184" s="34"/>
      <c r="G184" s="69"/>
      <c r="H184" s="34"/>
    </row>
    <row r="185" spans="1:8" s="1" customFormat="1" ht="13.05" hidden="1" customHeight="1">
      <c r="A185" s="58"/>
      <c r="B185" s="59"/>
      <c r="C185" s="66"/>
      <c r="D185" s="30"/>
      <c r="E185" s="66"/>
      <c r="F185" s="34"/>
      <c r="G185" s="69"/>
      <c r="H185" s="34"/>
    </row>
    <row r="186" spans="1:8" s="1" customFormat="1" ht="13.05" hidden="1" customHeight="1">
      <c r="A186" s="58"/>
      <c r="B186" s="59"/>
      <c r="C186" s="66"/>
      <c r="D186" s="30"/>
      <c r="E186" s="66"/>
      <c r="F186" s="34"/>
      <c r="G186" s="69"/>
      <c r="H186" s="34"/>
    </row>
    <row r="187" spans="1:8" s="1" customFormat="1" ht="13.05" hidden="1" customHeight="1">
      <c r="A187" s="58"/>
      <c r="B187" s="59"/>
      <c r="C187" s="66"/>
      <c r="D187" s="30"/>
      <c r="E187" s="66"/>
      <c r="F187" s="34"/>
      <c r="G187" s="69"/>
      <c r="H187" s="34"/>
    </row>
    <row r="188" spans="1:8" s="1" customFormat="1" ht="13.05" customHeight="1">
      <c r="A188" s="58">
        <v>35</v>
      </c>
      <c r="B188" s="59" t="str">
        <f>IF('Record sheet'!A196&lt;&gt;"",'Record sheet'!A196,"")</f>
        <v/>
      </c>
      <c r="C188" s="66"/>
      <c r="D188" s="30">
        <f t="shared" si="1"/>
        <v>0</v>
      </c>
      <c r="E188" s="66"/>
      <c r="F188" s="34">
        <f t="shared" si="0"/>
        <v>0</v>
      </c>
      <c r="G188" s="69"/>
      <c r="H188" s="34">
        <f t="shared" si="2"/>
        <v>0</v>
      </c>
    </row>
    <row r="189" spans="1:8" s="1" customFormat="1" ht="13.05" hidden="1" customHeight="1">
      <c r="A189" s="58"/>
      <c r="B189" s="59"/>
      <c r="C189" s="66"/>
      <c r="D189" s="30"/>
      <c r="E189" s="66"/>
      <c r="F189" s="34"/>
      <c r="G189" s="69"/>
      <c r="H189" s="34"/>
    </row>
    <row r="190" spans="1:8" s="1" customFormat="1" ht="13.05" hidden="1" customHeight="1">
      <c r="A190" s="58"/>
      <c r="B190" s="59"/>
      <c r="C190" s="66"/>
      <c r="D190" s="30"/>
      <c r="E190" s="66"/>
      <c r="F190" s="34"/>
      <c r="G190" s="69"/>
      <c r="H190" s="34"/>
    </row>
    <row r="191" spans="1:8" s="1" customFormat="1" ht="13.05" hidden="1" customHeight="1">
      <c r="A191" s="58"/>
      <c r="B191" s="59"/>
      <c r="C191" s="66"/>
      <c r="D191" s="30"/>
      <c r="E191" s="66"/>
      <c r="F191" s="34"/>
      <c r="G191" s="69"/>
      <c r="H191" s="34"/>
    </row>
    <row r="192" spans="1:8" s="1" customFormat="1" ht="13.05" hidden="1" customHeight="1">
      <c r="A192" s="58"/>
      <c r="B192" s="59"/>
      <c r="C192" s="66"/>
      <c r="D192" s="30"/>
      <c r="E192" s="66"/>
      <c r="F192" s="34"/>
      <c r="G192" s="69"/>
      <c r="H192" s="34"/>
    </row>
    <row r="193" spans="1:8" s="1" customFormat="1" ht="13.05" hidden="1" customHeight="1">
      <c r="A193" s="58"/>
      <c r="B193" s="59"/>
      <c r="C193" s="66"/>
      <c r="D193" s="30"/>
      <c r="E193" s="66"/>
      <c r="F193" s="34"/>
      <c r="G193" s="69"/>
      <c r="H193" s="34"/>
    </row>
    <row r="194" spans="1:8" s="1" customFormat="1" ht="13.05" hidden="1" customHeight="1">
      <c r="A194" s="58"/>
      <c r="B194" s="59"/>
      <c r="C194" s="66"/>
      <c r="D194" s="30"/>
      <c r="E194" s="66"/>
      <c r="F194" s="34"/>
      <c r="G194" s="69"/>
      <c r="H194" s="34"/>
    </row>
    <row r="195" spans="1:8" s="1" customFormat="1" ht="13.05" hidden="1" customHeight="1">
      <c r="A195" s="58"/>
      <c r="B195" s="59"/>
      <c r="C195" s="66"/>
      <c r="D195" s="30"/>
      <c r="E195" s="66"/>
      <c r="F195" s="34"/>
      <c r="G195" s="69"/>
      <c r="H195" s="34"/>
    </row>
    <row r="196" spans="1:8" s="1" customFormat="1" ht="13.05" customHeight="1">
      <c r="A196" s="58">
        <v>36</v>
      </c>
      <c r="B196" s="59" t="str">
        <f>IF('Record sheet'!A204&lt;&gt;"",'Record sheet'!A204,"")</f>
        <v/>
      </c>
      <c r="C196" s="66"/>
      <c r="D196" s="30">
        <f t="shared" si="1"/>
        <v>0</v>
      </c>
      <c r="E196" s="66"/>
      <c r="F196" s="34">
        <f t="shared" si="0"/>
        <v>0</v>
      </c>
      <c r="G196" s="69"/>
      <c r="H196" s="34">
        <f t="shared" si="2"/>
        <v>0</v>
      </c>
    </row>
    <row r="197" spans="1:8" s="1" customFormat="1" ht="13.05" hidden="1" customHeight="1">
      <c r="A197" s="58"/>
      <c r="B197" s="59"/>
      <c r="C197" s="66"/>
      <c r="D197" s="30"/>
      <c r="E197" s="66"/>
      <c r="F197" s="34"/>
      <c r="G197" s="69"/>
      <c r="H197" s="34"/>
    </row>
    <row r="198" spans="1:8" s="1" customFormat="1" ht="13.05" hidden="1" customHeight="1">
      <c r="A198" s="58"/>
      <c r="B198" s="59"/>
      <c r="C198" s="66"/>
      <c r="D198" s="30"/>
      <c r="E198" s="66"/>
      <c r="F198" s="34"/>
      <c r="G198" s="69"/>
      <c r="H198" s="34"/>
    </row>
    <row r="199" spans="1:8" s="1" customFormat="1" ht="13.05" hidden="1" customHeight="1">
      <c r="A199" s="58"/>
      <c r="B199" s="59"/>
      <c r="C199" s="66"/>
      <c r="D199" s="30"/>
      <c r="E199" s="66"/>
      <c r="F199" s="34"/>
      <c r="G199" s="69"/>
      <c r="H199" s="34"/>
    </row>
    <row r="200" spans="1:8" s="1" customFormat="1" ht="13.05" hidden="1" customHeight="1">
      <c r="A200" s="58"/>
      <c r="B200" s="59"/>
      <c r="C200" s="66"/>
      <c r="D200" s="30"/>
      <c r="E200" s="66"/>
      <c r="F200" s="34"/>
      <c r="G200" s="69"/>
      <c r="H200" s="34"/>
    </row>
    <row r="201" spans="1:8" s="1" customFormat="1" ht="13.05" customHeight="1">
      <c r="A201" s="58">
        <v>37</v>
      </c>
      <c r="B201" s="59" t="str">
        <f>IF('Record sheet'!A209&lt;&gt;"",'Record sheet'!A209,"")</f>
        <v/>
      </c>
      <c r="C201" s="66"/>
      <c r="D201" s="30">
        <f t="shared" si="1"/>
        <v>0</v>
      </c>
      <c r="E201" s="66"/>
      <c r="F201" s="34">
        <f t="shared" si="0"/>
        <v>0</v>
      </c>
      <c r="G201" s="69"/>
      <c r="H201" s="34">
        <f t="shared" si="2"/>
        <v>0</v>
      </c>
    </row>
    <row r="202" spans="1:8" s="1" customFormat="1" ht="13.05" hidden="1" customHeight="1">
      <c r="A202" s="58"/>
      <c r="B202" s="59"/>
      <c r="C202" s="66"/>
      <c r="D202" s="30"/>
      <c r="E202" s="66"/>
      <c r="F202" s="34"/>
      <c r="G202" s="69"/>
      <c r="H202" s="34"/>
    </row>
    <row r="203" spans="1:8" s="1" customFormat="1" ht="13.05" hidden="1" customHeight="1">
      <c r="A203" s="58"/>
      <c r="B203" s="59"/>
      <c r="C203" s="66"/>
      <c r="D203" s="30"/>
      <c r="E203" s="66"/>
      <c r="F203" s="34"/>
      <c r="G203" s="69"/>
      <c r="H203" s="34"/>
    </row>
    <row r="204" spans="1:8" s="1" customFormat="1" ht="13.05" hidden="1" customHeight="1">
      <c r="A204" s="58"/>
      <c r="B204" s="59"/>
      <c r="C204" s="66"/>
      <c r="D204" s="30"/>
      <c r="E204" s="66"/>
      <c r="F204" s="34"/>
      <c r="G204" s="69"/>
      <c r="H204" s="34"/>
    </row>
    <row r="205" spans="1:8" s="1" customFormat="1" ht="13.05" hidden="1" customHeight="1">
      <c r="A205" s="58"/>
      <c r="B205" s="59"/>
      <c r="C205" s="66"/>
      <c r="D205" s="30"/>
      <c r="E205" s="66"/>
      <c r="F205" s="34"/>
      <c r="G205" s="69"/>
      <c r="H205" s="34"/>
    </row>
    <row r="206" spans="1:8" s="1" customFormat="1" ht="13.05" customHeight="1">
      <c r="A206" s="58">
        <v>38</v>
      </c>
      <c r="B206" s="59" t="str">
        <f>IF('Record sheet'!A214&lt;&gt;"",'Record sheet'!A214,"")</f>
        <v/>
      </c>
      <c r="C206" s="66"/>
      <c r="D206" s="30">
        <f t="shared" si="1"/>
        <v>0</v>
      </c>
      <c r="E206" s="66"/>
      <c r="F206" s="34">
        <f t="shared" si="0"/>
        <v>0</v>
      </c>
      <c r="G206" s="69"/>
      <c r="H206" s="34">
        <f t="shared" si="2"/>
        <v>0</v>
      </c>
    </row>
    <row r="207" spans="1:8" s="1" customFormat="1" ht="13.05" hidden="1" customHeight="1">
      <c r="A207" s="58"/>
      <c r="B207" s="59"/>
      <c r="C207" s="66"/>
      <c r="D207" s="30"/>
      <c r="E207" s="66"/>
      <c r="F207" s="34"/>
      <c r="G207" s="69"/>
      <c r="H207" s="34"/>
    </row>
    <row r="208" spans="1:8" s="1" customFormat="1" ht="13.05" hidden="1" customHeight="1">
      <c r="A208" s="58"/>
      <c r="B208" s="59"/>
      <c r="C208" s="66"/>
      <c r="D208" s="30"/>
      <c r="E208" s="66"/>
      <c r="F208" s="34"/>
      <c r="G208" s="69"/>
      <c r="H208" s="34"/>
    </row>
    <row r="209" spans="1:8" s="1" customFormat="1" ht="13.05" hidden="1" customHeight="1">
      <c r="A209" s="58"/>
      <c r="B209" s="59"/>
      <c r="C209" s="66"/>
      <c r="D209" s="30"/>
      <c r="E209" s="66"/>
      <c r="F209" s="34"/>
      <c r="G209" s="69"/>
      <c r="H209" s="34"/>
    </row>
    <row r="210" spans="1:8" s="1" customFormat="1" ht="13.05" hidden="1" customHeight="1">
      <c r="A210" s="58"/>
      <c r="B210" s="59"/>
      <c r="C210" s="66"/>
      <c r="D210" s="30"/>
      <c r="E210" s="66"/>
      <c r="F210" s="34"/>
      <c r="G210" s="69"/>
      <c r="H210" s="34"/>
    </row>
    <row r="211" spans="1:8" s="1" customFormat="1" ht="13.05" customHeight="1">
      <c r="A211" s="58">
        <v>39</v>
      </c>
      <c r="B211" s="59" t="str">
        <f>IF('Record sheet'!A219&lt;&gt;"",'Record sheet'!A219,"")</f>
        <v/>
      </c>
      <c r="C211" s="66"/>
      <c r="D211" s="30">
        <f t="shared" si="1"/>
        <v>0</v>
      </c>
      <c r="E211" s="66"/>
      <c r="F211" s="34">
        <f t="shared" si="0"/>
        <v>0</v>
      </c>
      <c r="G211" s="69"/>
      <c r="H211" s="34">
        <f t="shared" si="2"/>
        <v>0</v>
      </c>
    </row>
    <row r="212" spans="1:8" s="1" customFormat="1" ht="13.05" hidden="1" customHeight="1">
      <c r="A212" s="58"/>
      <c r="B212" s="59"/>
      <c r="C212" s="66"/>
      <c r="D212" s="30"/>
      <c r="E212" s="66"/>
      <c r="F212" s="34"/>
      <c r="G212" s="69"/>
      <c r="H212" s="34"/>
    </row>
    <row r="213" spans="1:8" s="1" customFormat="1" ht="13.05" hidden="1" customHeight="1">
      <c r="A213" s="58"/>
      <c r="B213" s="59"/>
      <c r="C213" s="66"/>
      <c r="D213" s="30"/>
      <c r="E213" s="66"/>
      <c r="F213" s="34"/>
      <c r="G213" s="69"/>
      <c r="H213" s="34"/>
    </row>
    <row r="214" spans="1:8" s="1" customFormat="1" ht="13.05" hidden="1" customHeight="1">
      <c r="A214" s="58"/>
      <c r="B214" s="59"/>
      <c r="C214" s="66"/>
      <c r="D214" s="30"/>
      <c r="E214" s="66"/>
      <c r="F214" s="34"/>
      <c r="G214" s="69"/>
      <c r="H214" s="34"/>
    </row>
    <row r="215" spans="1:8" s="1" customFormat="1" ht="13.05" hidden="1" customHeight="1">
      <c r="A215" s="58"/>
      <c r="B215" s="59"/>
      <c r="C215" s="66"/>
      <c r="D215" s="30"/>
      <c r="E215" s="66"/>
      <c r="F215" s="34"/>
      <c r="G215" s="69"/>
      <c r="H215" s="34"/>
    </row>
    <row r="216" spans="1:8" s="1" customFormat="1" ht="13.05" customHeight="1">
      <c r="A216" s="58">
        <v>40</v>
      </c>
      <c r="B216" s="59" t="str">
        <f>IF('Record sheet'!A224&lt;&gt;"",'Record sheet'!A224,"")</f>
        <v/>
      </c>
      <c r="C216" s="66"/>
      <c r="D216" s="30">
        <f t="shared" si="1"/>
        <v>0</v>
      </c>
      <c r="E216" s="66"/>
      <c r="F216" s="34">
        <f t="shared" si="0"/>
        <v>0</v>
      </c>
      <c r="G216" s="69"/>
      <c r="H216" s="34">
        <f t="shared" si="2"/>
        <v>0</v>
      </c>
    </row>
    <row r="217" spans="1:8" s="1" customFormat="1" ht="13.05" hidden="1" customHeight="1">
      <c r="A217" s="58"/>
      <c r="B217" s="59"/>
      <c r="C217" s="66"/>
      <c r="D217" s="30"/>
      <c r="E217" s="66"/>
      <c r="F217" s="34"/>
      <c r="G217" s="69"/>
      <c r="H217" s="34"/>
    </row>
    <row r="218" spans="1:8" s="1" customFormat="1" ht="13.05" hidden="1" customHeight="1">
      <c r="A218" s="58"/>
      <c r="B218" s="59"/>
      <c r="C218" s="66"/>
      <c r="D218" s="30"/>
      <c r="E218" s="66"/>
      <c r="F218" s="34"/>
      <c r="G218" s="69"/>
      <c r="H218" s="34"/>
    </row>
    <row r="219" spans="1:8" s="1" customFormat="1" ht="13.05" hidden="1" customHeight="1">
      <c r="A219" s="58"/>
      <c r="B219" s="59"/>
      <c r="C219" s="66"/>
      <c r="D219" s="30"/>
      <c r="E219" s="66"/>
      <c r="F219" s="34"/>
      <c r="G219" s="69"/>
      <c r="H219" s="34"/>
    </row>
    <row r="220" spans="1:8" s="1" customFormat="1" ht="13.05" hidden="1" customHeight="1">
      <c r="A220" s="58"/>
      <c r="B220" s="59"/>
      <c r="C220" s="66"/>
      <c r="D220" s="30"/>
      <c r="E220" s="66"/>
      <c r="F220" s="34"/>
      <c r="G220" s="69"/>
      <c r="H220" s="34"/>
    </row>
    <row r="221" spans="1:8" s="1" customFormat="1" ht="12" customHeight="1">
      <c r="A221" s="58">
        <v>41</v>
      </c>
      <c r="B221" s="59" t="str">
        <f>IF('Record sheet'!A229&lt;&gt;"",'Record sheet'!A229,"")</f>
        <v/>
      </c>
      <c r="C221" s="66"/>
      <c r="D221" s="30">
        <f t="shared" si="1"/>
        <v>0</v>
      </c>
      <c r="E221" s="66"/>
      <c r="F221" s="34">
        <f t="shared" si="0"/>
        <v>0</v>
      </c>
      <c r="G221" s="69"/>
      <c r="H221" s="34">
        <f t="shared" si="2"/>
        <v>0</v>
      </c>
    </row>
    <row r="222" spans="1:8" s="1" customFormat="1" ht="12.75" hidden="1" customHeight="1">
      <c r="A222" s="58"/>
      <c r="B222" s="59"/>
      <c r="C222" s="66"/>
      <c r="D222" s="30"/>
      <c r="E222" s="66"/>
      <c r="F222" s="34"/>
      <c r="G222" s="69"/>
      <c r="H222" s="34"/>
    </row>
    <row r="223" spans="1:8" s="1" customFormat="1" ht="13.05" hidden="1" customHeight="1">
      <c r="A223" s="58"/>
      <c r="B223" s="59"/>
      <c r="C223" s="66"/>
      <c r="D223" s="30"/>
      <c r="E223" s="66"/>
      <c r="F223" s="34"/>
      <c r="G223" s="69"/>
      <c r="H223" s="34"/>
    </row>
    <row r="224" spans="1:8" s="1" customFormat="1" ht="13.05" hidden="1" customHeight="1">
      <c r="A224" s="58"/>
      <c r="B224" s="59"/>
      <c r="C224" s="66"/>
      <c r="D224" s="30"/>
      <c r="E224" s="66"/>
      <c r="F224" s="34"/>
      <c r="G224" s="69"/>
      <c r="H224" s="34"/>
    </row>
    <row r="225" spans="1:8" s="1" customFormat="1" ht="13.05" hidden="1" customHeight="1">
      <c r="A225" s="58"/>
      <c r="B225" s="59"/>
      <c r="C225" s="66"/>
      <c r="D225" s="30"/>
      <c r="E225" s="66"/>
      <c r="F225" s="34"/>
      <c r="G225" s="69"/>
      <c r="H225" s="34"/>
    </row>
    <row r="226" spans="1:8" s="1" customFormat="1" ht="13.05" hidden="1" customHeight="1">
      <c r="A226" s="58"/>
      <c r="B226" s="59"/>
      <c r="C226" s="66"/>
      <c r="D226" s="30"/>
      <c r="E226" s="66"/>
      <c r="F226" s="34"/>
      <c r="G226" s="69"/>
      <c r="H226" s="34"/>
    </row>
    <row r="227" spans="1:8" s="1" customFormat="1" ht="13.05" hidden="1" customHeight="1">
      <c r="A227" s="58"/>
      <c r="B227" s="59"/>
      <c r="C227" s="66"/>
      <c r="D227" s="30"/>
      <c r="E227" s="66"/>
      <c r="F227" s="34"/>
      <c r="G227" s="69"/>
      <c r="H227" s="34"/>
    </row>
    <row r="228" spans="1:8" s="1" customFormat="1" ht="13.05" hidden="1" customHeight="1">
      <c r="A228" s="58"/>
      <c r="B228" s="59"/>
      <c r="C228" s="66"/>
      <c r="D228" s="30"/>
      <c r="E228" s="66"/>
      <c r="F228" s="34"/>
      <c r="G228" s="69"/>
      <c r="H228" s="34"/>
    </row>
    <row r="229" spans="1:8" s="1" customFormat="1" ht="13.05" customHeight="1">
      <c r="A229" s="58">
        <v>42</v>
      </c>
      <c r="B229" s="59" t="str">
        <f>IF('Record sheet'!A237&lt;&gt;"",'Record sheet'!A237,"")</f>
        <v/>
      </c>
      <c r="C229" s="66"/>
      <c r="D229" s="30">
        <f t="shared" si="1"/>
        <v>0</v>
      </c>
      <c r="E229" s="66"/>
      <c r="F229" s="34">
        <f t="shared" si="0"/>
        <v>0</v>
      </c>
      <c r="G229" s="69"/>
      <c r="H229" s="34">
        <f t="shared" si="2"/>
        <v>0</v>
      </c>
    </row>
    <row r="230" spans="1:8" s="1" customFormat="1" ht="13.05" hidden="1" customHeight="1">
      <c r="A230" s="58"/>
      <c r="B230" s="59"/>
      <c r="C230" s="66"/>
      <c r="D230" s="30"/>
      <c r="E230" s="66"/>
      <c r="F230" s="34"/>
      <c r="G230" s="69"/>
      <c r="H230" s="34"/>
    </row>
    <row r="231" spans="1:8" s="1" customFormat="1" ht="13.05" hidden="1" customHeight="1">
      <c r="A231" s="58"/>
      <c r="B231" s="59"/>
      <c r="C231" s="66"/>
      <c r="D231" s="30"/>
      <c r="E231" s="66"/>
      <c r="F231" s="34"/>
      <c r="G231" s="69"/>
      <c r="H231" s="34"/>
    </row>
    <row r="232" spans="1:8" s="1" customFormat="1" ht="13.05" hidden="1" customHeight="1">
      <c r="A232" s="58"/>
      <c r="B232" s="59"/>
      <c r="C232" s="66"/>
      <c r="D232" s="30"/>
      <c r="E232" s="66"/>
      <c r="F232" s="34"/>
      <c r="G232" s="69"/>
      <c r="H232" s="34"/>
    </row>
    <row r="233" spans="1:8" s="1" customFormat="1" ht="13.05" hidden="1" customHeight="1">
      <c r="A233" s="58"/>
      <c r="B233" s="59"/>
      <c r="C233" s="66"/>
      <c r="D233" s="30"/>
      <c r="E233" s="66"/>
      <c r="F233" s="34"/>
      <c r="G233" s="69"/>
      <c r="H233" s="34"/>
    </row>
    <row r="234" spans="1:8" s="1" customFormat="1" ht="13.05" customHeight="1">
      <c r="A234" s="58">
        <v>43</v>
      </c>
      <c r="B234" s="59" t="str">
        <f>IF('Record sheet'!A242&lt;&gt;"",'Record sheet'!A242,"")</f>
        <v/>
      </c>
      <c r="C234" s="66"/>
      <c r="D234" s="30">
        <f t="shared" si="1"/>
        <v>0</v>
      </c>
      <c r="E234" s="66"/>
      <c r="F234" s="34">
        <f t="shared" si="0"/>
        <v>0</v>
      </c>
      <c r="G234" s="69"/>
      <c r="H234" s="34">
        <f t="shared" si="2"/>
        <v>0</v>
      </c>
    </row>
    <row r="235" spans="1:8" s="1" customFormat="1" ht="13.05" hidden="1" customHeight="1">
      <c r="A235" s="58"/>
      <c r="B235" s="59"/>
      <c r="C235" s="66"/>
      <c r="D235" s="30"/>
      <c r="E235" s="66"/>
      <c r="F235" s="34"/>
      <c r="G235" s="69"/>
      <c r="H235" s="34"/>
    </row>
    <row r="236" spans="1:8" s="1" customFormat="1" ht="13.05" hidden="1" customHeight="1">
      <c r="A236" s="58"/>
      <c r="B236" s="59"/>
      <c r="C236" s="66"/>
      <c r="D236" s="30"/>
      <c r="E236" s="66"/>
      <c r="F236" s="34"/>
      <c r="G236" s="69"/>
      <c r="H236" s="34"/>
    </row>
    <row r="237" spans="1:8" s="1" customFormat="1" ht="13.05" hidden="1" customHeight="1">
      <c r="A237" s="58"/>
      <c r="B237" s="59"/>
      <c r="C237" s="66"/>
      <c r="D237" s="30"/>
      <c r="E237" s="66"/>
      <c r="F237" s="34"/>
      <c r="G237" s="69"/>
      <c r="H237" s="34"/>
    </row>
    <row r="238" spans="1:8" s="1" customFormat="1" ht="13.05" hidden="1" customHeight="1">
      <c r="A238" s="58"/>
      <c r="B238" s="59"/>
      <c r="C238" s="66"/>
      <c r="D238" s="30"/>
      <c r="E238" s="66"/>
      <c r="F238" s="34"/>
      <c r="G238" s="69"/>
      <c r="H238" s="34"/>
    </row>
    <row r="239" spans="1:8" s="1" customFormat="1" ht="13.05" customHeight="1">
      <c r="A239" s="58">
        <v>44</v>
      </c>
      <c r="B239" s="59" t="str">
        <f>IF('Record sheet'!A247&lt;&gt;"",'Record sheet'!A247,"")</f>
        <v/>
      </c>
      <c r="C239" s="66"/>
      <c r="D239" s="30">
        <f t="shared" si="1"/>
        <v>0</v>
      </c>
      <c r="E239" s="66"/>
      <c r="F239" s="34">
        <f t="shared" si="0"/>
        <v>0</v>
      </c>
      <c r="G239" s="69"/>
      <c r="H239" s="34">
        <f t="shared" si="2"/>
        <v>0</v>
      </c>
    </row>
    <row r="240" spans="1:8" s="1" customFormat="1" ht="13.05" hidden="1" customHeight="1">
      <c r="A240" s="58"/>
      <c r="B240" s="59"/>
      <c r="C240" s="66"/>
      <c r="D240" s="30"/>
      <c r="E240" s="66"/>
      <c r="F240" s="34"/>
      <c r="G240" s="69"/>
      <c r="H240" s="34"/>
    </row>
    <row r="241" spans="1:8" s="1" customFormat="1" ht="13.05" hidden="1" customHeight="1">
      <c r="A241" s="58"/>
      <c r="B241" s="59"/>
      <c r="C241" s="66"/>
      <c r="D241" s="30"/>
      <c r="E241" s="66"/>
      <c r="F241" s="34"/>
      <c r="G241" s="69"/>
      <c r="H241" s="34"/>
    </row>
    <row r="242" spans="1:8" s="1" customFormat="1" ht="13.05" hidden="1" customHeight="1">
      <c r="A242" s="58"/>
      <c r="B242" s="59"/>
      <c r="C242" s="66"/>
      <c r="D242" s="30"/>
      <c r="E242" s="66"/>
      <c r="F242" s="34"/>
      <c r="G242" s="69"/>
      <c r="H242" s="34"/>
    </row>
    <row r="243" spans="1:8" s="1" customFormat="1" ht="13.05" hidden="1" customHeight="1">
      <c r="A243" s="58"/>
      <c r="B243" s="59"/>
      <c r="C243" s="66"/>
      <c r="D243" s="30"/>
      <c r="E243" s="66"/>
      <c r="F243" s="34"/>
      <c r="G243" s="69"/>
      <c r="H243" s="34"/>
    </row>
    <row r="244" spans="1:8" s="1" customFormat="1" ht="13.05" customHeight="1">
      <c r="A244" s="58">
        <v>45</v>
      </c>
      <c r="B244" s="59" t="str">
        <f>IF('Record sheet'!A252&lt;&gt;"",'Record sheet'!A252,"")</f>
        <v/>
      </c>
      <c r="C244" s="66"/>
      <c r="D244" s="30">
        <f t="shared" si="1"/>
        <v>0</v>
      </c>
      <c r="E244" s="66"/>
      <c r="F244" s="34">
        <f t="shared" si="0"/>
        <v>0</v>
      </c>
      <c r="G244" s="69"/>
      <c r="H244" s="34">
        <f t="shared" si="2"/>
        <v>0</v>
      </c>
    </row>
    <row r="245" spans="1:8" s="1" customFormat="1" ht="13.05" hidden="1" customHeight="1">
      <c r="A245" s="58"/>
      <c r="B245" s="59"/>
      <c r="C245" s="66"/>
      <c r="D245" s="30"/>
      <c r="E245" s="66"/>
      <c r="F245" s="34"/>
      <c r="G245" s="69"/>
      <c r="H245" s="34"/>
    </row>
    <row r="246" spans="1:8" s="1" customFormat="1" ht="13.05" hidden="1" customHeight="1">
      <c r="A246" s="58"/>
      <c r="B246" s="59"/>
      <c r="C246" s="66"/>
      <c r="D246" s="30"/>
      <c r="E246" s="66"/>
      <c r="F246" s="34"/>
      <c r="G246" s="69"/>
      <c r="H246" s="34"/>
    </row>
    <row r="247" spans="1:8" s="1" customFormat="1" ht="13.05" hidden="1" customHeight="1">
      <c r="A247" s="58"/>
      <c r="B247" s="59"/>
      <c r="C247" s="66"/>
      <c r="D247" s="30"/>
      <c r="E247" s="66"/>
      <c r="F247" s="34"/>
      <c r="G247" s="69"/>
      <c r="H247" s="34"/>
    </row>
    <row r="248" spans="1:8" s="1" customFormat="1" ht="13.05" hidden="1" customHeight="1">
      <c r="A248" s="58"/>
      <c r="B248" s="59"/>
      <c r="C248" s="66"/>
      <c r="D248" s="30"/>
      <c r="E248" s="66"/>
      <c r="F248" s="34"/>
      <c r="G248" s="69"/>
      <c r="H248" s="34"/>
    </row>
    <row r="249" spans="1:8" s="1" customFormat="1" ht="13.05" customHeight="1">
      <c r="A249" s="58">
        <v>46</v>
      </c>
      <c r="B249" s="59" t="str">
        <f>IF('Record sheet'!A257&lt;&gt;"",'Record sheet'!A257,"")</f>
        <v/>
      </c>
      <c r="C249" s="66"/>
      <c r="D249" s="30">
        <f t="shared" si="1"/>
        <v>0</v>
      </c>
      <c r="E249" s="66"/>
      <c r="F249" s="34">
        <f t="shared" si="0"/>
        <v>0</v>
      </c>
      <c r="G249" s="69"/>
      <c r="H249" s="34">
        <f t="shared" si="2"/>
        <v>0</v>
      </c>
    </row>
    <row r="250" spans="1:8" s="1" customFormat="1" ht="13.05" hidden="1" customHeight="1">
      <c r="A250" s="58"/>
      <c r="B250" s="59"/>
      <c r="C250" s="66"/>
      <c r="D250" s="30"/>
      <c r="E250" s="66"/>
      <c r="F250" s="34"/>
      <c r="G250" s="69"/>
      <c r="H250" s="34"/>
    </row>
    <row r="251" spans="1:8" s="1" customFormat="1" ht="13.05" hidden="1" customHeight="1">
      <c r="A251" s="58"/>
      <c r="B251" s="59"/>
      <c r="C251" s="66"/>
      <c r="D251" s="30"/>
      <c r="E251" s="66"/>
      <c r="F251" s="34"/>
      <c r="G251" s="69"/>
      <c r="H251" s="34"/>
    </row>
    <row r="252" spans="1:8" s="1" customFormat="1" ht="13.05" hidden="1" customHeight="1">
      <c r="A252" s="58"/>
      <c r="B252" s="59"/>
      <c r="C252" s="66"/>
      <c r="D252" s="30"/>
      <c r="E252" s="66"/>
      <c r="F252" s="34"/>
      <c r="G252" s="69"/>
      <c r="H252" s="34"/>
    </row>
    <row r="253" spans="1:8" s="1" customFormat="1" ht="13.05" hidden="1" customHeight="1">
      <c r="A253" s="58"/>
      <c r="B253" s="59"/>
      <c r="C253" s="66"/>
      <c r="D253" s="30"/>
      <c r="E253" s="66"/>
      <c r="F253" s="34"/>
      <c r="G253" s="69"/>
      <c r="H253" s="34"/>
    </row>
    <row r="254" spans="1:8" s="1" customFormat="1" ht="13.05" customHeight="1">
      <c r="A254" s="58">
        <v>47</v>
      </c>
      <c r="B254" s="59" t="str">
        <f>IF('Record sheet'!A262&lt;&gt;"",'Record sheet'!A262,"")</f>
        <v/>
      </c>
      <c r="C254" s="66"/>
      <c r="D254" s="30">
        <f t="shared" si="1"/>
        <v>0</v>
      </c>
      <c r="E254" s="66"/>
      <c r="F254" s="34">
        <f t="shared" si="0"/>
        <v>0</v>
      </c>
      <c r="G254" s="69"/>
      <c r="H254" s="34">
        <f t="shared" si="2"/>
        <v>0</v>
      </c>
    </row>
    <row r="255" spans="1:8" s="1" customFormat="1" ht="13.05" hidden="1" customHeight="1">
      <c r="A255" s="58"/>
      <c r="B255" s="59"/>
      <c r="C255" s="66"/>
      <c r="D255" s="30"/>
      <c r="E255" s="66"/>
      <c r="F255" s="34"/>
      <c r="G255" s="69"/>
      <c r="H255" s="34"/>
    </row>
    <row r="256" spans="1:8" s="1" customFormat="1" ht="13.05" hidden="1" customHeight="1">
      <c r="A256" s="58"/>
      <c r="B256" s="59"/>
      <c r="C256" s="66"/>
      <c r="D256" s="30"/>
      <c r="E256" s="66"/>
      <c r="F256" s="34"/>
      <c r="G256" s="69"/>
      <c r="H256" s="34"/>
    </row>
    <row r="257" spans="1:8" s="1" customFormat="1" ht="13.05" hidden="1" customHeight="1">
      <c r="A257" s="58"/>
      <c r="B257" s="59"/>
      <c r="C257" s="66"/>
      <c r="D257" s="30"/>
      <c r="E257" s="66"/>
      <c r="F257" s="34"/>
      <c r="G257" s="69"/>
      <c r="H257" s="34"/>
    </row>
    <row r="258" spans="1:8" s="1" customFormat="1" ht="13.05" hidden="1" customHeight="1">
      <c r="A258" s="58"/>
      <c r="B258" s="59"/>
      <c r="C258" s="66"/>
      <c r="D258" s="30"/>
      <c r="E258" s="66"/>
      <c r="F258" s="34"/>
      <c r="G258" s="69"/>
      <c r="H258" s="34"/>
    </row>
    <row r="259" spans="1:8" s="1" customFormat="1" ht="13.05" hidden="1" customHeight="1">
      <c r="A259" s="58"/>
      <c r="B259" s="59"/>
      <c r="C259" s="66"/>
      <c r="D259" s="30"/>
      <c r="E259" s="66"/>
      <c r="F259" s="34"/>
      <c r="G259" s="69"/>
      <c r="H259" s="34"/>
    </row>
    <row r="260" spans="1:8" s="1" customFormat="1" ht="13.05" hidden="1" customHeight="1">
      <c r="A260" s="58"/>
      <c r="B260" s="59"/>
      <c r="C260" s="66"/>
      <c r="D260" s="30"/>
      <c r="E260" s="66"/>
      <c r="F260" s="34"/>
      <c r="G260" s="69"/>
      <c r="H260" s="34"/>
    </row>
    <row r="261" spans="1:8" s="1" customFormat="1" ht="13.05" hidden="1" customHeight="1">
      <c r="A261" s="58"/>
      <c r="B261" s="59"/>
      <c r="C261" s="66"/>
      <c r="D261" s="30"/>
      <c r="E261" s="66"/>
      <c r="F261" s="34"/>
      <c r="G261" s="69"/>
      <c r="H261" s="34"/>
    </row>
    <row r="262" spans="1:8" s="1" customFormat="1" ht="13.05" customHeight="1">
      <c r="A262" s="58">
        <v>48</v>
      </c>
      <c r="B262" s="59" t="str">
        <f>IF('Record sheet'!A270&lt;&gt;"",'Record sheet'!A270,"")</f>
        <v/>
      </c>
      <c r="C262" s="66"/>
      <c r="D262" s="30">
        <f t="shared" si="1"/>
        <v>0</v>
      </c>
      <c r="E262" s="66"/>
      <c r="F262" s="34">
        <f t="shared" si="0"/>
        <v>0</v>
      </c>
      <c r="G262" s="69"/>
      <c r="H262" s="34">
        <f t="shared" si="2"/>
        <v>0</v>
      </c>
    </row>
    <row r="263" spans="1:8" s="1" customFormat="1" ht="13.05" hidden="1" customHeight="1">
      <c r="A263" s="58"/>
      <c r="B263" s="59"/>
      <c r="C263" s="66"/>
      <c r="D263" s="30"/>
      <c r="E263" s="66"/>
      <c r="F263" s="34"/>
      <c r="G263" s="69"/>
      <c r="H263" s="34"/>
    </row>
    <row r="264" spans="1:8" s="1" customFormat="1" ht="13.05" hidden="1" customHeight="1">
      <c r="A264" s="58"/>
      <c r="B264" s="59"/>
      <c r="C264" s="66"/>
      <c r="D264" s="30"/>
      <c r="E264" s="66"/>
      <c r="F264" s="34"/>
      <c r="G264" s="69"/>
      <c r="H264" s="34"/>
    </row>
    <row r="265" spans="1:8" s="1" customFormat="1" ht="13.05" hidden="1" customHeight="1">
      <c r="A265" s="58"/>
      <c r="B265" s="59"/>
      <c r="C265" s="66"/>
      <c r="D265" s="30"/>
      <c r="E265" s="66"/>
      <c r="F265" s="34"/>
      <c r="G265" s="69"/>
      <c r="H265" s="34"/>
    </row>
    <row r="266" spans="1:8" s="1" customFormat="1" ht="13.05" hidden="1" customHeight="1">
      <c r="A266" s="58"/>
      <c r="B266" s="59"/>
      <c r="C266" s="66"/>
      <c r="D266" s="30"/>
      <c r="E266" s="66"/>
      <c r="F266" s="34"/>
      <c r="G266" s="69"/>
      <c r="H266" s="34"/>
    </row>
    <row r="267" spans="1:8" s="1" customFormat="1" ht="13.05" customHeight="1">
      <c r="A267" s="58">
        <v>49</v>
      </c>
      <c r="B267" s="59" t="str">
        <f>IF('Record sheet'!A275&lt;&gt;"",'Record sheet'!A275,"")</f>
        <v/>
      </c>
      <c r="C267" s="66"/>
      <c r="D267" s="30">
        <f t="shared" si="1"/>
        <v>0</v>
      </c>
      <c r="E267" s="66"/>
      <c r="F267" s="34">
        <f t="shared" si="0"/>
        <v>0</v>
      </c>
      <c r="G267" s="69"/>
      <c r="H267" s="34">
        <f t="shared" si="2"/>
        <v>0</v>
      </c>
    </row>
    <row r="268" spans="1:8" s="1" customFormat="1" ht="13.05" hidden="1" customHeight="1">
      <c r="A268" s="58"/>
      <c r="B268" s="59"/>
      <c r="C268" s="66"/>
      <c r="D268" s="30"/>
      <c r="E268" s="66"/>
      <c r="F268" s="34"/>
      <c r="G268" s="69"/>
      <c r="H268" s="34"/>
    </row>
    <row r="269" spans="1:8" s="1" customFormat="1" ht="13.05" hidden="1" customHeight="1">
      <c r="A269" s="58"/>
      <c r="B269" s="59"/>
      <c r="C269" s="66"/>
      <c r="D269" s="30"/>
      <c r="E269" s="66"/>
      <c r="F269" s="34"/>
      <c r="G269" s="69"/>
      <c r="H269" s="34"/>
    </row>
    <row r="270" spans="1:8" s="1" customFormat="1" ht="13.05" hidden="1" customHeight="1">
      <c r="A270" s="58"/>
      <c r="B270" s="59"/>
      <c r="C270" s="66"/>
      <c r="D270" s="30"/>
      <c r="E270" s="66"/>
      <c r="F270" s="34"/>
      <c r="G270" s="69"/>
      <c r="H270" s="34"/>
    </row>
    <row r="271" spans="1:8" s="1" customFormat="1" ht="13.05" hidden="1" customHeight="1">
      <c r="A271" s="58"/>
      <c r="B271" s="59"/>
      <c r="C271" s="66"/>
      <c r="D271" s="30"/>
      <c r="E271" s="66"/>
      <c r="F271" s="34"/>
      <c r="G271" s="69"/>
      <c r="H271" s="34"/>
    </row>
    <row r="272" spans="1:8" s="1" customFormat="1" ht="13.05" customHeight="1">
      <c r="A272" s="58">
        <v>50</v>
      </c>
      <c r="B272" s="59" t="str">
        <f>IF('Record sheet'!A280&lt;&gt;"",'Record sheet'!A280,"")</f>
        <v/>
      </c>
      <c r="C272" s="66"/>
      <c r="D272" s="30">
        <f t="shared" si="1"/>
        <v>0</v>
      </c>
      <c r="E272" s="66"/>
      <c r="F272" s="34">
        <f t="shared" si="0"/>
        <v>0</v>
      </c>
      <c r="G272" s="69"/>
      <c r="H272" s="34">
        <f t="shared" si="2"/>
        <v>0</v>
      </c>
    </row>
    <row r="273" spans="1:8" s="1" customFormat="1" ht="13.05" hidden="1" customHeight="1">
      <c r="A273" s="58"/>
      <c r="B273" s="59"/>
      <c r="C273" s="66"/>
      <c r="D273" s="30"/>
      <c r="E273" s="66"/>
      <c r="F273" s="34"/>
      <c r="G273" s="69"/>
      <c r="H273" s="34"/>
    </row>
    <row r="274" spans="1:8" s="1" customFormat="1" ht="13.05" hidden="1" customHeight="1">
      <c r="A274" s="58"/>
      <c r="B274" s="59"/>
      <c r="C274" s="66"/>
      <c r="D274" s="30"/>
      <c r="E274" s="66"/>
      <c r="F274" s="34"/>
      <c r="G274" s="69"/>
      <c r="H274" s="34"/>
    </row>
    <row r="275" spans="1:8" s="1" customFormat="1" ht="13.05" hidden="1" customHeight="1">
      <c r="A275" s="58"/>
      <c r="B275" s="59"/>
      <c r="C275" s="66"/>
      <c r="D275" s="30"/>
      <c r="E275" s="66"/>
      <c r="F275" s="34"/>
      <c r="G275" s="69"/>
      <c r="H275" s="34"/>
    </row>
    <row r="276" spans="1:8" s="1" customFormat="1" ht="13.05" hidden="1" customHeight="1">
      <c r="A276" s="58"/>
      <c r="B276" s="59"/>
      <c r="C276" s="66"/>
      <c r="D276" s="30"/>
      <c r="E276" s="66"/>
      <c r="F276" s="34"/>
      <c r="G276" s="69"/>
      <c r="H276" s="34"/>
    </row>
    <row r="277" spans="1:8" s="1" customFormat="1" ht="13.05" customHeight="1">
      <c r="A277" s="58">
        <v>51</v>
      </c>
      <c r="B277" s="59" t="str">
        <f>IF('Record sheet'!A285&lt;&gt;"",'Record sheet'!A285,"")</f>
        <v/>
      </c>
      <c r="C277" s="66"/>
      <c r="D277" s="30">
        <f t="shared" si="1"/>
        <v>0</v>
      </c>
      <c r="E277" s="66"/>
      <c r="F277" s="34">
        <f t="shared" si="0"/>
        <v>0</v>
      </c>
      <c r="G277" s="69"/>
      <c r="H277" s="34">
        <f t="shared" si="2"/>
        <v>0</v>
      </c>
    </row>
    <row r="278" spans="1:8" s="1" customFormat="1" ht="13.05" hidden="1" customHeight="1">
      <c r="A278" s="58"/>
      <c r="B278" s="59"/>
      <c r="C278" s="66"/>
      <c r="D278" s="30"/>
      <c r="E278" s="66"/>
      <c r="F278" s="34"/>
      <c r="G278" s="69"/>
      <c r="H278" s="34"/>
    </row>
    <row r="279" spans="1:8" s="1" customFormat="1" ht="13.05" hidden="1" customHeight="1">
      <c r="A279" s="58"/>
      <c r="B279" s="59"/>
      <c r="C279" s="66"/>
      <c r="D279" s="30"/>
      <c r="E279" s="66"/>
      <c r="F279" s="34"/>
      <c r="G279" s="69"/>
      <c r="H279" s="34"/>
    </row>
    <row r="280" spans="1:8" s="1" customFormat="1" ht="13.05" hidden="1" customHeight="1">
      <c r="A280" s="58"/>
      <c r="B280" s="59"/>
      <c r="C280" s="66"/>
      <c r="D280" s="30"/>
      <c r="E280" s="66"/>
      <c r="F280" s="34"/>
      <c r="G280" s="69"/>
      <c r="H280" s="34"/>
    </row>
    <row r="281" spans="1:8" s="1" customFormat="1" ht="13.05" hidden="1" customHeight="1">
      <c r="A281" s="58"/>
      <c r="B281" s="59"/>
      <c r="C281" s="66"/>
      <c r="D281" s="30"/>
      <c r="E281" s="66"/>
      <c r="F281" s="34"/>
      <c r="G281" s="69"/>
      <c r="H281" s="34"/>
    </row>
    <row r="282" spans="1:8" s="1" customFormat="1" ht="13.05" customHeight="1">
      <c r="A282" s="58">
        <v>52</v>
      </c>
      <c r="B282" s="59" t="str">
        <f>IF('Record sheet'!A290&lt;&gt;"",'Record sheet'!A290,"")</f>
        <v/>
      </c>
      <c r="C282" s="66"/>
      <c r="D282" s="30">
        <f t="shared" si="1"/>
        <v>0</v>
      </c>
      <c r="E282" s="66"/>
      <c r="F282" s="34">
        <f t="shared" si="0"/>
        <v>0</v>
      </c>
      <c r="G282" s="69"/>
      <c r="H282" s="34">
        <f t="shared" si="2"/>
        <v>0</v>
      </c>
    </row>
    <row r="283" spans="1:8" s="1" customFormat="1" ht="13.05" hidden="1" customHeight="1">
      <c r="A283" s="58"/>
      <c r="B283" s="59"/>
      <c r="C283" s="66"/>
      <c r="D283" s="30"/>
      <c r="E283" s="66"/>
      <c r="F283" s="34"/>
      <c r="G283" s="69"/>
      <c r="H283" s="34"/>
    </row>
    <row r="284" spans="1:8" s="1" customFormat="1" ht="13.05" hidden="1" customHeight="1">
      <c r="A284" s="58"/>
      <c r="B284" s="59"/>
      <c r="C284" s="66"/>
      <c r="D284" s="30"/>
      <c r="E284" s="66"/>
      <c r="F284" s="34"/>
      <c r="G284" s="69"/>
      <c r="H284" s="34"/>
    </row>
    <row r="285" spans="1:8" s="1" customFormat="1" ht="13.05" hidden="1" customHeight="1">
      <c r="A285" s="58"/>
      <c r="B285" s="59"/>
      <c r="C285" s="66"/>
      <c r="D285" s="30"/>
      <c r="E285" s="66"/>
      <c r="F285" s="34"/>
      <c r="G285" s="69"/>
      <c r="H285" s="34"/>
    </row>
    <row r="286" spans="1:8" s="1" customFormat="1" ht="13.05" hidden="1" customHeight="1">
      <c r="A286" s="58"/>
      <c r="B286" s="59"/>
      <c r="C286" s="66"/>
      <c r="D286" s="30"/>
      <c r="E286" s="66"/>
      <c r="F286" s="34"/>
      <c r="G286" s="69"/>
      <c r="H286" s="34"/>
    </row>
    <row r="287" spans="1:8" s="1" customFormat="1" ht="13.05" customHeight="1">
      <c r="A287" s="58">
        <v>53</v>
      </c>
      <c r="B287" s="59" t="str">
        <f>IF('Record sheet'!A295&lt;&gt;"",'Record sheet'!A295,"")</f>
        <v/>
      </c>
      <c r="C287" s="66"/>
      <c r="D287" s="30">
        <f t="shared" si="1"/>
        <v>0</v>
      </c>
      <c r="E287" s="66"/>
      <c r="F287" s="34">
        <f t="shared" si="0"/>
        <v>0</v>
      </c>
      <c r="G287" s="69"/>
      <c r="H287" s="34">
        <f t="shared" si="2"/>
        <v>0</v>
      </c>
    </row>
    <row r="288" spans="1:8" s="1" customFormat="1" ht="13.05" hidden="1" customHeight="1">
      <c r="A288" s="58"/>
      <c r="B288" s="59"/>
      <c r="C288" s="66"/>
      <c r="D288" s="30"/>
      <c r="E288" s="66"/>
      <c r="F288" s="34"/>
      <c r="G288" s="69"/>
      <c r="H288" s="34"/>
    </row>
    <row r="289" spans="1:8" s="1" customFormat="1" ht="13.05" hidden="1" customHeight="1">
      <c r="A289" s="58"/>
      <c r="B289" s="59"/>
      <c r="C289" s="66"/>
      <c r="D289" s="30"/>
      <c r="E289" s="66"/>
      <c r="F289" s="34"/>
      <c r="G289" s="69"/>
      <c r="H289" s="34"/>
    </row>
    <row r="290" spans="1:8" s="1" customFormat="1" ht="13.05" hidden="1" customHeight="1">
      <c r="A290" s="58"/>
      <c r="B290" s="59"/>
      <c r="C290" s="66"/>
      <c r="D290" s="30"/>
      <c r="E290" s="66"/>
      <c r="F290" s="34"/>
      <c r="G290" s="69"/>
      <c r="H290" s="34"/>
    </row>
    <row r="291" spans="1:8" s="1" customFormat="1" ht="13.05" hidden="1" customHeight="1">
      <c r="A291" s="58"/>
      <c r="B291" s="59"/>
      <c r="C291" s="66"/>
      <c r="D291" s="30"/>
      <c r="E291" s="66"/>
      <c r="F291" s="34"/>
      <c r="G291" s="69"/>
      <c r="H291" s="34"/>
    </row>
    <row r="292" spans="1:8" s="1" customFormat="1" ht="13.05" hidden="1" customHeight="1">
      <c r="A292" s="58"/>
      <c r="B292" s="59"/>
      <c r="C292" s="66"/>
      <c r="D292" s="30"/>
      <c r="E292" s="66"/>
      <c r="F292" s="34"/>
      <c r="G292" s="69"/>
      <c r="H292" s="34"/>
    </row>
    <row r="293" spans="1:8" s="1" customFormat="1" ht="13.05" hidden="1" customHeight="1">
      <c r="A293" s="58"/>
      <c r="B293" s="59"/>
      <c r="C293" s="66"/>
      <c r="D293" s="30"/>
      <c r="E293" s="66"/>
      <c r="F293" s="34"/>
      <c r="G293" s="69"/>
      <c r="H293" s="34"/>
    </row>
    <row r="294" spans="1:8" s="1" customFormat="1" ht="13.05" hidden="1" customHeight="1">
      <c r="A294" s="58"/>
      <c r="B294" s="59"/>
      <c r="C294" s="66"/>
      <c r="D294" s="30"/>
      <c r="E294" s="66"/>
      <c r="F294" s="34"/>
      <c r="G294" s="69"/>
      <c r="H294" s="34"/>
    </row>
    <row r="295" spans="1:8" s="1" customFormat="1" ht="13.05" customHeight="1">
      <c r="A295" s="58">
        <v>54</v>
      </c>
      <c r="B295" s="59" t="str">
        <f>IF('Record sheet'!A303&lt;&gt;"",'Record sheet'!A303,"")</f>
        <v/>
      </c>
      <c r="C295" s="66"/>
      <c r="D295" s="30">
        <f t="shared" si="1"/>
        <v>0</v>
      </c>
      <c r="E295" s="66"/>
      <c r="F295" s="34">
        <f t="shared" ref="F295:F320" si="3">E295*1</f>
        <v>0</v>
      </c>
      <c r="G295" s="69"/>
      <c r="H295" s="34">
        <f t="shared" si="2"/>
        <v>0</v>
      </c>
    </row>
    <row r="296" spans="1:8" s="1" customFormat="1" ht="13.05" hidden="1" customHeight="1">
      <c r="A296" s="58"/>
      <c r="B296" s="59"/>
      <c r="C296" s="66"/>
      <c r="D296" s="30"/>
      <c r="E296" s="66"/>
      <c r="F296" s="34"/>
      <c r="G296" s="69"/>
      <c r="H296" s="34"/>
    </row>
    <row r="297" spans="1:8" s="1" customFormat="1" ht="13.05" hidden="1" customHeight="1">
      <c r="A297" s="58"/>
      <c r="B297" s="59"/>
      <c r="C297" s="66"/>
      <c r="D297" s="30"/>
      <c r="E297" s="66"/>
      <c r="F297" s="34"/>
      <c r="G297" s="69"/>
      <c r="H297" s="34"/>
    </row>
    <row r="298" spans="1:8" s="1" customFormat="1" ht="13.05" hidden="1" customHeight="1">
      <c r="A298" s="58"/>
      <c r="B298" s="59"/>
      <c r="C298" s="66"/>
      <c r="D298" s="30"/>
      <c r="E298" s="66"/>
      <c r="F298" s="34"/>
      <c r="G298" s="69"/>
      <c r="H298" s="34"/>
    </row>
    <row r="299" spans="1:8" s="1" customFormat="1" ht="13.05" hidden="1" customHeight="1">
      <c r="A299" s="58"/>
      <c r="B299" s="59"/>
      <c r="C299" s="66"/>
      <c r="D299" s="30"/>
      <c r="E299" s="66"/>
      <c r="F299" s="34"/>
      <c r="G299" s="69"/>
      <c r="H299" s="34"/>
    </row>
    <row r="300" spans="1:8" s="1" customFormat="1" ht="13.05" customHeight="1">
      <c r="A300" s="58">
        <v>55</v>
      </c>
      <c r="B300" s="59" t="str">
        <f>IF('Record sheet'!A308&lt;&gt;"",'Record sheet'!A308,"")</f>
        <v/>
      </c>
      <c r="C300" s="66"/>
      <c r="D300" s="30">
        <f t="shared" si="1"/>
        <v>0</v>
      </c>
      <c r="E300" s="66"/>
      <c r="F300" s="34">
        <f t="shared" si="3"/>
        <v>0</v>
      </c>
      <c r="G300" s="69"/>
      <c r="H300" s="34">
        <f t="shared" si="2"/>
        <v>0</v>
      </c>
    </row>
    <row r="301" spans="1:8" s="1" customFormat="1" ht="13.05" hidden="1" customHeight="1">
      <c r="A301" s="58"/>
      <c r="B301" s="59"/>
      <c r="C301" s="66"/>
      <c r="D301" s="30"/>
      <c r="E301" s="66"/>
      <c r="F301" s="34"/>
      <c r="G301" s="69"/>
      <c r="H301" s="34"/>
    </row>
    <row r="302" spans="1:8" s="1" customFormat="1" ht="13.05" hidden="1" customHeight="1">
      <c r="A302" s="58"/>
      <c r="B302" s="59"/>
      <c r="C302" s="66"/>
      <c r="D302" s="30"/>
      <c r="E302" s="66"/>
      <c r="F302" s="34"/>
      <c r="G302" s="69"/>
      <c r="H302" s="34"/>
    </row>
    <row r="303" spans="1:8" s="1" customFormat="1" ht="13.05" hidden="1" customHeight="1">
      <c r="A303" s="58"/>
      <c r="B303" s="59"/>
      <c r="C303" s="66"/>
      <c r="D303" s="30"/>
      <c r="E303" s="66"/>
      <c r="F303" s="34"/>
      <c r="G303" s="69"/>
      <c r="H303" s="34"/>
    </row>
    <row r="304" spans="1:8" s="1" customFormat="1" ht="13.05" hidden="1" customHeight="1">
      <c r="A304" s="58"/>
      <c r="B304" s="59"/>
      <c r="C304" s="66"/>
      <c r="D304" s="30"/>
      <c r="E304" s="66"/>
      <c r="F304" s="34"/>
      <c r="G304" s="69"/>
      <c r="H304" s="34"/>
    </row>
    <row r="305" spans="1:8" s="1" customFormat="1" ht="13.05" customHeight="1">
      <c r="A305" s="58">
        <v>56</v>
      </c>
      <c r="B305" s="59" t="str">
        <f>IF('Record sheet'!A313&lt;&gt;"",'Record sheet'!A313,"")</f>
        <v/>
      </c>
      <c r="C305" s="66"/>
      <c r="D305" s="30">
        <f t="shared" si="1"/>
        <v>0</v>
      </c>
      <c r="E305" s="66"/>
      <c r="F305" s="34">
        <f t="shared" si="3"/>
        <v>0</v>
      </c>
      <c r="G305" s="69"/>
      <c r="H305" s="34">
        <f t="shared" si="2"/>
        <v>0</v>
      </c>
    </row>
    <row r="306" spans="1:8" s="1" customFormat="1" ht="13.05" hidden="1" customHeight="1">
      <c r="A306" s="58"/>
      <c r="B306" s="59"/>
      <c r="C306" s="66"/>
      <c r="D306" s="30"/>
      <c r="E306" s="66"/>
      <c r="F306" s="34"/>
      <c r="G306" s="69"/>
      <c r="H306" s="34"/>
    </row>
    <row r="307" spans="1:8" s="1" customFormat="1" ht="13.05" hidden="1" customHeight="1">
      <c r="A307" s="58"/>
      <c r="B307" s="59"/>
      <c r="C307" s="66"/>
      <c r="D307" s="30"/>
      <c r="E307" s="66"/>
      <c r="F307" s="34"/>
      <c r="G307" s="69"/>
      <c r="H307" s="34"/>
    </row>
    <row r="308" spans="1:8" s="1" customFormat="1" ht="13.05" hidden="1" customHeight="1">
      <c r="A308" s="58"/>
      <c r="B308" s="59"/>
      <c r="C308" s="66"/>
      <c r="D308" s="30"/>
      <c r="E308" s="66"/>
      <c r="F308" s="34"/>
      <c r="G308" s="69"/>
      <c r="H308" s="34"/>
    </row>
    <row r="309" spans="1:8" s="1" customFormat="1" ht="13.05" hidden="1" customHeight="1">
      <c r="A309" s="58"/>
      <c r="B309" s="59"/>
      <c r="C309" s="66"/>
      <c r="D309" s="30"/>
      <c r="E309" s="66"/>
      <c r="F309" s="34"/>
      <c r="G309" s="69"/>
      <c r="H309" s="34"/>
    </row>
    <row r="310" spans="1:8" s="1" customFormat="1" ht="13.05" customHeight="1">
      <c r="A310" s="58">
        <v>57</v>
      </c>
      <c r="B310" s="59" t="str">
        <f>IF('Record sheet'!A318&lt;&gt;"",'Record sheet'!A318,"")</f>
        <v/>
      </c>
      <c r="C310" s="66"/>
      <c r="D310" s="30">
        <f t="shared" si="1"/>
        <v>0</v>
      </c>
      <c r="E310" s="66"/>
      <c r="F310" s="34">
        <f t="shared" si="3"/>
        <v>0</v>
      </c>
      <c r="G310" s="69"/>
      <c r="H310" s="34">
        <f t="shared" si="2"/>
        <v>0</v>
      </c>
    </row>
    <row r="311" spans="1:8" s="1" customFormat="1" ht="13.05" hidden="1" customHeight="1">
      <c r="A311" s="58"/>
      <c r="B311" s="59"/>
      <c r="C311" s="66"/>
      <c r="D311" s="30"/>
      <c r="E311" s="66"/>
      <c r="F311" s="34"/>
      <c r="G311" s="69"/>
      <c r="H311" s="34"/>
    </row>
    <row r="312" spans="1:8" s="1" customFormat="1" ht="13.05" hidden="1" customHeight="1">
      <c r="A312" s="58"/>
      <c r="B312" s="59"/>
      <c r="C312" s="66"/>
      <c r="D312" s="30"/>
      <c r="E312" s="66"/>
      <c r="F312" s="34"/>
      <c r="G312" s="69"/>
      <c r="H312" s="34"/>
    </row>
    <row r="313" spans="1:8" s="1" customFormat="1" ht="13.05" hidden="1" customHeight="1">
      <c r="A313" s="58"/>
      <c r="B313" s="59"/>
      <c r="C313" s="66"/>
      <c r="D313" s="30"/>
      <c r="E313" s="66"/>
      <c r="F313" s="34"/>
      <c r="G313" s="69"/>
      <c r="H313" s="34"/>
    </row>
    <row r="314" spans="1:8" s="1" customFormat="1" ht="13.05" hidden="1" customHeight="1">
      <c r="A314" s="58"/>
      <c r="B314" s="59"/>
      <c r="C314" s="66"/>
      <c r="D314" s="30"/>
      <c r="E314" s="66"/>
      <c r="F314" s="34"/>
      <c r="G314" s="69"/>
      <c r="H314" s="34"/>
    </row>
    <row r="315" spans="1:8" s="1" customFormat="1" ht="13.05" customHeight="1">
      <c r="A315" s="58">
        <v>58</v>
      </c>
      <c r="B315" s="59" t="str">
        <f>IF('Record sheet'!A323&lt;&gt;"",'Record sheet'!A323,"")</f>
        <v/>
      </c>
      <c r="C315" s="66"/>
      <c r="D315" s="30">
        <f t="shared" si="1"/>
        <v>0</v>
      </c>
      <c r="E315" s="66"/>
      <c r="F315" s="34">
        <f t="shared" si="3"/>
        <v>0</v>
      </c>
      <c r="G315" s="69"/>
      <c r="H315" s="34">
        <f t="shared" si="2"/>
        <v>0</v>
      </c>
    </row>
    <row r="316" spans="1:8" s="1" customFormat="1" ht="13.05" hidden="1" customHeight="1">
      <c r="A316" s="62"/>
      <c r="B316" s="63"/>
      <c r="C316" s="67"/>
      <c r="D316" s="64"/>
      <c r="E316" s="67"/>
      <c r="F316" s="65"/>
      <c r="G316" s="70"/>
      <c r="H316" s="65"/>
    </row>
    <row r="317" spans="1:8" s="1" customFormat="1" ht="13.05" hidden="1" customHeight="1">
      <c r="A317" s="62"/>
      <c r="B317" s="63"/>
      <c r="C317" s="67"/>
      <c r="D317" s="64"/>
      <c r="E317" s="67"/>
      <c r="F317" s="65"/>
      <c r="G317" s="70"/>
      <c r="H317" s="65"/>
    </row>
    <row r="318" spans="1:8" s="1" customFormat="1" ht="13.05" hidden="1" customHeight="1">
      <c r="A318" s="62"/>
      <c r="B318" s="63"/>
      <c r="C318" s="67"/>
      <c r="D318" s="64"/>
      <c r="E318" s="67"/>
      <c r="F318" s="65"/>
      <c r="G318" s="70"/>
      <c r="H318" s="65"/>
    </row>
    <row r="319" spans="1:8" s="1" customFormat="1" ht="13.05" hidden="1" customHeight="1">
      <c r="A319" s="62"/>
      <c r="B319" s="63"/>
      <c r="C319" s="67"/>
      <c r="D319" s="64"/>
      <c r="E319" s="67"/>
      <c r="F319" s="65"/>
      <c r="G319" s="70"/>
      <c r="H319" s="65"/>
    </row>
    <row r="320" spans="1:8" s="1" customFormat="1" ht="13.05" customHeight="1" thickBot="1">
      <c r="A320" s="60">
        <v>59</v>
      </c>
      <c r="B320" s="61" t="str">
        <f>IF('Record sheet'!A328&lt;&gt;"",'Record sheet'!A328,"")</f>
        <v/>
      </c>
      <c r="C320" s="68"/>
      <c r="D320" s="38">
        <f t="shared" si="1"/>
        <v>0</v>
      </c>
      <c r="E320" s="68"/>
      <c r="F320" s="36">
        <f t="shared" si="3"/>
        <v>0</v>
      </c>
      <c r="G320" s="71"/>
      <c r="H320" s="36">
        <f t="shared" si="2"/>
        <v>0</v>
      </c>
    </row>
  </sheetData>
  <sheetProtection selectLockedCells="1"/>
  <mergeCells count="3">
    <mergeCell ref="C1:D1"/>
    <mergeCell ref="E1:F1"/>
    <mergeCell ref="G1:H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66"/>
  <sheetViews>
    <sheetView workbookViewId="0">
      <selection activeCell="C2" sqref="C2"/>
    </sheetView>
  </sheetViews>
  <sheetFormatPr defaultColWidth="9" defaultRowHeight="13.8"/>
  <cols>
    <col min="1" max="1" width="6.21875" style="1" customWidth="1"/>
    <col min="2" max="2" width="29.33203125" style="1" customWidth="1"/>
    <col min="3" max="3" width="8.109375" style="1" customWidth="1"/>
    <col min="4" max="4" width="10" style="1" customWidth="1"/>
    <col min="5" max="5" width="8.109375" style="1" customWidth="1"/>
    <col min="6" max="6" width="10" style="1" customWidth="1"/>
    <col min="7" max="8" width="6.21875" style="1" customWidth="1"/>
    <col min="9" max="9" width="9.88671875" style="1" customWidth="1"/>
    <col min="10" max="10" width="6.21875" style="1" customWidth="1"/>
    <col min="11" max="16384" width="9" style="1"/>
  </cols>
  <sheetData>
    <row r="1" spans="1:10">
      <c r="A1" s="57" t="str">
        <f>IF('Record sheet'!B6&lt;&gt;"",'Record sheet'!B6,"")</f>
        <v/>
      </c>
    </row>
    <row r="2" spans="1:10" ht="13.05" customHeight="1">
      <c r="A2" s="27"/>
      <c r="B2" s="29" t="s">
        <v>33</v>
      </c>
      <c r="C2" s="56" t="str">
        <f>IF('Record sheet'!B4&lt;&gt;"",'Record sheet'!B4,"")</f>
        <v/>
      </c>
      <c r="D2" s="28"/>
      <c r="E2" s="28"/>
      <c r="F2" s="28"/>
      <c r="G2" s="28"/>
      <c r="H2" s="28"/>
    </row>
    <row r="3" spans="1:10" ht="13.05" customHeight="1">
      <c r="A3" s="29"/>
      <c r="B3" s="29" t="s">
        <v>19</v>
      </c>
      <c r="C3" s="56">
        <f>IF('Record sheet'!L4&lt;&gt;"",'Record sheet'!L4,"")</f>
        <v>6</v>
      </c>
      <c r="D3" s="28"/>
      <c r="E3" s="28"/>
      <c r="F3" s="28"/>
      <c r="G3" s="28"/>
      <c r="H3" s="28"/>
    </row>
    <row r="4" spans="1:10" ht="13.05" customHeight="1">
      <c r="A4" s="29"/>
      <c r="B4" s="29" t="s">
        <v>20</v>
      </c>
      <c r="C4" s="56" t="str">
        <f>IF('Record sheet'!L6&lt;&gt;"",'Record sheet'!L6,"")</f>
        <v/>
      </c>
      <c r="D4" s="28"/>
      <c r="E4" s="28"/>
      <c r="F4" s="28"/>
      <c r="G4" s="28"/>
      <c r="H4" s="28"/>
    </row>
    <row r="5" spans="1:10" ht="13.05" customHeight="1" thickBot="1">
      <c r="A5" s="29"/>
      <c r="B5" s="29" t="s">
        <v>29</v>
      </c>
      <c r="C5" s="56" t="str">
        <f>IF('Record sheet'!P4&lt;&gt;"",'Record sheet'!P4,"")</f>
        <v/>
      </c>
      <c r="D5" s="28"/>
      <c r="E5" s="28"/>
      <c r="F5" s="28"/>
      <c r="G5" s="28"/>
      <c r="H5" s="28"/>
    </row>
    <row r="6" spans="1:10" ht="16.5" customHeight="1">
      <c r="A6" s="46"/>
      <c r="B6" s="47"/>
      <c r="C6" s="102" t="s">
        <v>23</v>
      </c>
      <c r="D6" s="103"/>
      <c r="E6" s="102" t="s">
        <v>24</v>
      </c>
      <c r="F6" s="104"/>
      <c r="G6" s="105" t="s">
        <v>25</v>
      </c>
      <c r="H6" s="106"/>
      <c r="I6" s="106"/>
      <c r="J6" s="107"/>
    </row>
    <row r="7" spans="1:10" ht="34.200000000000003">
      <c r="A7" s="33"/>
      <c r="B7" s="48" t="s">
        <v>18</v>
      </c>
      <c r="C7" s="31" t="s">
        <v>21</v>
      </c>
      <c r="D7" s="37" t="s">
        <v>22</v>
      </c>
      <c r="E7" s="31" t="s">
        <v>21</v>
      </c>
      <c r="F7" s="32" t="s">
        <v>22</v>
      </c>
      <c r="G7" s="31" t="s">
        <v>34</v>
      </c>
      <c r="H7" s="39" t="s">
        <v>6</v>
      </c>
      <c r="I7" s="37" t="s">
        <v>22</v>
      </c>
      <c r="J7" s="32" t="s">
        <v>35</v>
      </c>
    </row>
    <row r="8" spans="1:10" ht="13.05" customHeight="1">
      <c r="A8" s="33">
        <v>1</v>
      </c>
      <c r="B8" s="34" t="str">
        <f>IF('Record sheet'!A11&lt;&gt;"",'Record sheet'!A11,"")</f>
        <v/>
      </c>
      <c r="C8" s="33">
        <f>IF('Record sheet'!M11&lt;&gt;"",'Record sheet'!M11,"")</f>
        <v>0</v>
      </c>
      <c r="D8" s="30">
        <f>IF('Record sheet'!Q11&lt;&gt;"",'Record sheet'!Q11,"")</f>
        <v>0</v>
      </c>
      <c r="E8" s="33">
        <f>IF('Record sheet'!M12&lt;&gt;"",'Record sheet'!M12,"")</f>
        <v>0</v>
      </c>
      <c r="F8" s="34">
        <f>IF('Record sheet'!Q12&lt;&gt;"",'Record sheet'!Q12,"")</f>
        <v>0</v>
      </c>
      <c r="G8" s="40">
        <f>IF('Record sheet'!O14&lt;&gt;"",'Record sheet'!O14,"")</f>
        <v>0</v>
      </c>
      <c r="H8" s="40">
        <f>IF('Record sheet'!P14&lt;&gt;"",'Record sheet'!P14,"")</f>
        <v>0</v>
      </c>
      <c r="I8" s="30">
        <f>IF('Record sheet'!Q14&lt;&gt;"",'Record sheet'!Q14,"")</f>
        <v>0</v>
      </c>
      <c r="J8" s="77"/>
    </row>
    <row r="9" spans="1:10" ht="13.05" customHeight="1">
      <c r="A9" s="49">
        <v>2</v>
      </c>
      <c r="B9" s="50" t="str">
        <f>IF('Record sheet'!A16&lt;&gt;"",'Record sheet'!A16,"")</f>
        <v/>
      </c>
      <c r="C9" s="49">
        <f>IF('Record sheet'!M16&lt;&gt;"",'Record sheet'!M16,"")</f>
        <v>0</v>
      </c>
      <c r="D9" s="51">
        <f>IF('Record sheet'!Q16&lt;&gt;"",'Record sheet'!Q16,"")</f>
        <v>0</v>
      </c>
      <c r="E9" s="49">
        <f>IF('Record sheet'!M17&lt;&gt;"",'Record sheet'!M17,"")</f>
        <v>0</v>
      </c>
      <c r="F9" s="50">
        <f>IF('Record sheet'!Q17&lt;&gt;"",'Record sheet'!Q17,"")</f>
        <v>0</v>
      </c>
      <c r="G9" s="52">
        <f>IF('Record sheet'!O19&lt;&gt;"",'Record sheet'!O19,"")</f>
        <v>0</v>
      </c>
      <c r="H9" s="52">
        <f>IF('Record sheet'!P19&lt;&gt;"",'Record sheet'!P19,"")</f>
        <v>0</v>
      </c>
      <c r="I9" s="51">
        <f>IF('Record sheet'!Q19&lt;&gt;"",'Record sheet'!Q19,"")</f>
        <v>0</v>
      </c>
      <c r="J9" s="78"/>
    </row>
    <row r="10" spans="1:10" ht="13.05" customHeight="1">
      <c r="A10" s="33">
        <v>3</v>
      </c>
      <c r="B10" s="34" t="str">
        <f>IF('Record sheet'!A21&lt;&gt;"",'Record sheet'!A21,"")</f>
        <v/>
      </c>
      <c r="C10" s="33">
        <f>IF('Record sheet'!M21&lt;&gt;"",'Record sheet'!M21,"")</f>
        <v>0</v>
      </c>
      <c r="D10" s="30">
        <f>IF('Record sheet'!Q21&lt;&gt;"",'Record sheet'!Q21,"")</f>
        <v>0</v>
      </c>
      <c r="E10" s="33">
        <f>IF('Record sheet'!M22&lt;&gt;"",'Record sheet'!M22,"")</f>
        <v>0</v>
      </c>
      <c r="F10" s="34">
        <f>IF('Record sheet'!Q22&lt;&gt;"",'Record sheet'!Q22,"")</f>
        <v>0</v>
      </c>
      <c r="G10" s="40">
        <f>IF('Record sheet'!O24&lt;&gt;"",'Record sheet'!O24,"")</f>
        <v>0</v>
      </c>
      <c r="H10" s="40">
        <f>IF('Record sheet'!P24&lt;&gt;"",'Record sheet'!P24,"")</f>
        <v>0</v>
      </c>
      <c r="I10" s="30">
        <f>IF('Record sheet'!Q24&lt;&gt;"",'Record sheet'!Q24,"")</f>
        <v>0</v>
      </c>
      <c r="J10" s="77"/>
    </row>
    <row r="11" spans="1:10" ht="13.05" customHeight="1">
      <c r="A11" s="49">
        <v>4</v>
      </c>
      <c r="B11" s="50" t="str">
        <f>IF('Record sheet'!A26&lt;&gt;"",'Record sheet'!A26,"")</f>
        <v/>
      </c>
      <c r="C11" s="49">
        <f>IF('Record sheet'!M26&lt;&gt;"",'Record sheet'!M26,"")</f>
        <v>0</v>
      </c>
      <c r="D11" s="51">
        <f>IF('Record sheet'!Q26&lt;&gt;"",'Record sheet'!Q26,"")</f>
        <v>0</v>
      </c>
      <c r="E11" s="49">
        <f>IF('Record sheet'!M27&lt;&gt;"",'Record sheet'!M27,"")</f>
        <v>0</v>
      </c>
      <c r="F11" s="50">
        <f>IF('Record sheet'!Q27&lt;&gt;"",'Record sheet'!Q27,"")</f>
        <v>0</v>
      </c>
      <c r="G11" s="52">
        <f>IF('Record sheet'!O29&lt;&gt;"",'Record sheet'!O29,"")</f>
        <v>0</v>
      </c>
      <c r="H11" s="52">
        <f>IF('Record sheet'!P29&lt;&gt;"",'Record sheet'!P29,"")</f>
        <v>0</v>
      </c>
      <c r="I11" s="51">
        <f>IF('Record sheet'!Q29&lt;&gt;"",'Record sheet'!Q29,"")</f>
        <v>0</v>
      </c>
      <c r="J11" s="78"/>
    </row>
    <row r="12" spans="1:10" ht="13.05" customHeight="1">
      <c r="A12" s="33">
        <v>5</v>
      </c>
      <c r="B12" s="34" t="str">
        <f>IF('Record sheet'!A31&lt;&gt;"",'Record sheet'!A31,"")</f>
        <v/>
      </c>
      <c r="C12" s="33">
        <f>IF('Record sheet'!M31&lt;&gt;"",'Record sheet'!M31,"")</f>
        <v>0</v>
      </c>
      <c r="D12" s="30">
        <f>IF('Record sheet'!Q31&lt;&gt;"",'Record sheet'!Q31,"")</f>
        <v>0</v>
      </c>
      <c r="E12" s="42">
        <f>IF('Record sheet'!M32&lt;&gt;"",'Record sheet'!M32,"")</f>
        <v>0</v>
      </c>
      <c r="F12" s="43">
        <f>IF('Record sheet'!Q32&lt;&gt;"",'Record sheet'!Q32,"")</f>
        <v>0</v>
      </c>
      <c r="G12" s="40">
        <f>IF('Record sheet'!O34&lt;&gt;"",'Record sheet'!O34,"")</f>
        <v>0</v>
      </c>
      <c r="H12" s="40">
        <f>IF('Record sheet'!P34&lt;&gt;"",'Record sheet'!P34,"")</f>
        <v>0</v>
      </c>
      <c r="I12" s="30">
        <f>IF('Record sheet'!Q34&lt;&gt;"",'Record sheet'!Q34,"")</f>
        <v>0</v>
      </c>
      <c r="J12" s="77"/>
    </row>
    <row r="13" spans="1:10" ht="13.05" customHeight="1">
      <c r="A13" s="49">
        <v>6</v>
      </c>
      <c r="B13" s="50" t="str">
        <f>IF('Record sheet'!A39&lt;&gt;"",'Record sheet'!A39,"")</f>
        <v/>
      </c>
      <c r="C13" s="49">
        <f>IF('Record sheet'!M39&lt;&gt;"",'Record sheet'!M39,"")</f>
        <v>0</v>
      </c>
      <c r="D13" s="51">
        <f>IF('Record sheet'!Q39&lt;&gt;"",'Record sheet'!Q39,"")</f>
        <v>0</v>
      </c>
      <c r="E13" s="49">
        <f>IF('Record sheet'!M40&lt;&gt;"",'Record sheet'!M40,"")</f>
        <v>0</v>
      </c>
      <c r="F13" s="50">
        <f>IF('Record sheet'!Q40&lt;&gt;"",'Record sheet'!Q40,"")</f>
        <v>0</v>
      </c>
      <c r="G13" s="52">
        <f>IF('Record sheet'!O42&lt;&gt;"",'Record sheet'!O42,"")</f>
        <v>0</v>
      </c>
      <c r="H13" s="52">
        <f>IF('Record sheet'!P42&lt;&gt;"",'Record sheet'!P42,"")</f>
        <v>0</v>
      </c>
      <c r="I13" s="51">
        <f>IF('Record sheet'!Q42&lt;&gt;"",'Record sheet'!Q42,"")</f>
        <v>0</v>
      </c>
      <c r="J13" s="78"/>
    </row>
    <row r="14" spans="1:10" ht="13.05" customHeight="1">
      <c r="A14" s="33">
        <v>7</v>
      </c>
      <c r="B14" s="34" t="str">
        <f>IF('Record sheet'!A44&lt;&gt;"",'Record sheet'!A44,"")</f>
        <v/>
      </c>
      <c r="C14" s="33">
        <f>IF('Record sheet'!M44&lt;&gt;"",'Record sheet'!M44,"")</f>
        <v>0</v>
      </c>
      <c r="D14" s="30">
        <f>IF('Record sheet'!Q44&lt;&gt;"",'Record sheet'!Q44,"")</f>
        <v>0</v>
      </c>
      <c r="E14" s="42">
        <f>IF('Record sheet'!M45&lt;&gt;"",'Record sheet'!M45,"")</f>
        <v>0</v>
      </c>
      <c r="F14" s="43">
        <f>IF('Record sheet'!Q45&lt;&gt;"",'Record sheet'!Q45,"")</f>
        <v>0</v>
      </c>
      <c r="G14" s="40">
        <f>IF('Record sheet'!O47&lt;&gt;"",'Record sheet'!O47,"")</f>
        <v>0</v>
      </c>
      <c r="H14" s="40">
        <f>IF('Record sheet'!P47&lt;&gt;"",'Record sheet'!P47,"")</f>
        <v>0</v>
      </c>
      <c r="I14" s="30">
        <f>IF('Record sheet'!Q47&lt;&gt;"",'Record sheet'!Q47,"")</f>
        <v>0</v>
      </c>
      <c r="J14" s="77"/>
    </row>
    <row r="15" spans="1:10" ht="13.05" customHeight="1">
      <c r="A15" s="49">
        <v>8</v>
      </c>
      <c r="B15" s="50" t="str">
        <f>IF('Record sheet'!A49&lt;&gt;"",'Record sheet'!A49,"")</f>
        <v/>
      </c>
      <c r="C15" s="49">
        <f>IF('Record sheet'!M49&lt;&gt;"",'Record sheet'!M49,"")</f>
        <v>0</v>
      </c>
      <c r="D15" s="51">
        <f>IF('Record sheet'!Q49&lt;&gt;"",'Record sheet'!Q49,"")</f>
        <v>0</v>
      </c>
      <c r="E15" s="49">
        <f>IF('Record sheet'!M50&lt;&gt;"",'Record sheet'!M50,"")</f>
        <v>0</v>
      </c>
      <c r="F15" s="50">
        <f>IF('Record sheet'!Q50&lt;&gt;"",'Record sheet'!Q50,"")</f>
        <v>0</v>
      </c>
      <c r="G15" s="52">
        <f>IF('Record sheet'!O52&lt;&gt;"",'Record sheet'!O52,"")</f>
        <v>0</v>
      </c>
      <c r="H15" s="52">
        <f>IF('Record sheet'!P52&lt;&gt;"",'Record sheet'!P52,"")</f>
        <v>0</v>
      </c>
      <c r="I15" s="51">
        <f>IF('Record sheet'!Q52&lt;&gt;"",'Record sheet'!Q52,"")</f>
        <v>0</v>
      </c>
      <c r="J15" s="78"/>
    </row>
    <row r="16" spans="1:10" ht="13.05" customHeight="1">
      <c r="A16" s="33">
        <v>9</v>
      </c>
      <c r="B16" s="34" t="str">
        <f>IF('Record sheet'!A54&lt;&gt;"",'Record sheet'!A54,"")</f>
        <v/>
      </c>
      <c r="C16" s="33">
        <f>IF('Record sheet'!M54&lt;&gt;"",'Record sheet'!M54,"")</f>
        <v>0</v>
      </c>
      <c r="D16" s="30">
        <f>IF('Record sheet'!Q54&lt;&gt;"",'Record sheet'!Q54,"")</f>
        <v>0</v>
      </c>
      <c r="E16" s="42">
        <f>IF('Record sheet'!M55&lt;&gt;"",'Record sheet'!M55,"")</f>
        <v>0</v>
      </c>
      <c r="F16" s="43">
        <f>IF('Record sheet'!Q55&lt;&gt;"",'Record sheet'!Q55,"")</f>
        <v>0</v>
      </c>
      <c r="G16" s="40">
        <f>IF('Record sheet'!O57&lt;&gt;"",'Record sheet'!O57,"")</f>
        <v>0</v>
      </c>
      <c r="H16" s="40">
        <f>IF('Record sheet'!P57&lt;&gt;"",'Record sheet'!P57,"")</f>
        <v>0</v>
      </c>
      <c r="I16" s="30">
        <f>IF('Record sheet'!Q57&lt;&gt;"",'Record sheet'!Q57,"")</f>
        <v>0</v>
      </c>
      <c r="J16" s="77"/>
    </row>
    <row r="17" spans="1:10" ht="13.05" customHeight="1">
      <c r="A17" s="49">
        <v>10</v>
      </c>
      <c r="B17" s="50" t="str">
        <f>IF('Record sheet'!A59&lt;&gt;"",'Record sheet'!A59,"")</f>
        <v/>
      </c>
      <c r="C17" s="49">
        <f>IF('Record sheet'!M59&lt;&gt;"",'Record sheet'!M59,"")</f>
        <v>0</v>
      </c>
      <c r="D17" s="51">
        <f>IF('Record sheet'!Q59&lt;&gt;"",'Record sheet'!Q59,"")</f>
        <v>0</v>
      </c>
      <c r="E17" s="49">
        <f>IF('Record sheet'!M60&lt;&gt;"",'Record sheet'!M60,"")</f>
        <v>0</v>
      </c>
      <c r="F17" s="50">
        <f>IF('Record sheet'!Q60&lt;&gt;"",'Record sheet'!Q60,"")</f>
        <v>0</v>
      </c>
      <c r="G17" s="52">
        <f>IF('Record sheet'!O62&lt;&gt;"",'Record sheet'!O62,"")</f>
        <v>0</v>
      </c>
      <c r="H17" s="52">
        <f>IF('Record sheet'!P62&lt;&gt;"",'Record sheet'!P62,"")</f>
        <v>0</v>
      </c>
      <c r="I17" s="51">
        <f>IF('Record sheet'!Q62&lt;&gt;"",'Record sheet'!Q62,"")</f>
        <v>0</v>
      </c>
      <c r="J17" s="78"/>
    </row>
    <row r="18" spans="1:10" ht="13.05" customHeight="1">
      <c r="A18" s="33">
        <v>11</v>
      </c>
      <c r="B18" s="34" t="str">
        <f>IF('Record sheet'!A64&lt;&gt;"",'Record sheet'!A64,"")</f>
        <v/>
      </c>
      <c r="C18" s="33">
        <f>IF('Record sheet'!M64&lt;&gt;"",'Record sheet'!M64,"")</f>
        <v>0</v>
      </c>
      <c r="D18" s="30">
        <f>IF('Record sheet'!Q64&lt;&gt;"",'Record sheet'!Q64,"")</f>
        <v>0</v>
      </c>
      <c r="E18" s="42">
        <f>IF('Record sheet'!M65&lt;&gt;"",'Record sheet'!M65,"")</f>
        <v>0</v>
      </c>
      <c r="F18" s="43">
        <f>IF('Record sheet'!Q65&lt;&gt;"",'Record sheet'!Q65,"")</f>
        <v>0</v>
      </c>
      <c r="G18" s="40">
        <f>IF('Record sheet'!O67&lt;&gt;"",'Record sheet'!O67,"")</f>
        <v>0</v>
      </c>
      <c r="H18" s="40">
        <f>IF('Record sheet'!P67&lt;&gt;"",'Record sheet'!P67,"")</f>
        <v>0</v>
      </c>
      <c r="I18" s="30">
        <f>IF('Record sheet'!Q67&lt;&gt;"",'Record sheet'!Q67,"")</f>
        <v>0</v>
      </c>
      <c r="J18" s="77"/>
    </row>
    <row r="19" spans="1:10" ht="13.05" customHeight="1">
      <c r="A19" s="49">
        <v>12</v>
      </c>
      <c r="B19" s="50" t="str">
        <f>IF('Record sheet'!A72&lt;&gt;"",'Record sheet'!A72,"")</f>
        <v/>
      </c>
      <c r="C19" s="49">
        <f>IF('Record sheet'!M72&lt;&gt;"",'Record sheet'!M72,"")</f>
        <v>0</v>
      </c>
      <c r="D19" s="51">
        <f>IF('Record sheet'!Q72&lt;&gt;"",'Record sheet'!Q72,"")</f>
        <v>0</v>
      </c>
      <c r="E19" s="49">
        <f>IF('Record sheet'!M73&lt;&gt;"",'Record sheet'!M73,"")</f>
        <v>0</v>
      </c>
      <c r="F19" s="50">
        <f>IF('Record sheet'!Q73&lt;&gt;"",'Record sheet'!Q73,"")</f>
        <v>0</v>
      </c>
      <c r="G19" s="52">
        <f>IF('Record sheet'!O75&lt;&gt;"",'Record sheet'!O75,"")</f>
        <v>0</v>
      </c>
      <c r="H19" s="52">
        <f>IF('Record sheet'!P75&lt;&gt;"",'Record sheet'!P75,"")</f>
        <v>0</v>
      </c>
      <c r="I19" s="51">
        <f>IF('Record sheet'!Q75&lt;&gt;"",'Record sheet'!Q75,"")</f>
        <v>0</v>
      </c>
      <c r="J19" s="78"/>
    </row>
    <row r="20" spans="1:10" ht="13.05" customHeight="1">
      <c r="A20" s="33">
        <v>13</v>
      </c>
      <c r="B20" s="34" t="str">
        <f>IF('Record sheet'!A77&lt;&gt;"",'Record sheet'!A77,"")</f>
        <v/>
      </c>
      <c r="C20" s="33">
        <f>IF('Record sheet'!M77&lt;&gt;"",'Record sheet'!M77,"")</f>
        <v>0</v>
      </c>
      <c r="D20" s="30">
        <f>IF('Record sheet'!Q77&lt;&gt;"",'Record sheet'!Q77,"")</f>
        <v>0</v>
      </c>
      <c r="E20" s="42">
        <f>IF('Record sheet'!M78&lt;&gt;"",'Record sheet'!M78,"")</f>
        <v>0</v>
      </c>
      <c r="F20" s="43">
        <f>IF('Record sheet'!Q78&lt;&gt;"",'Record sheet'!Q78,"")</f>
        <v>0</v>
      </c>
      <c r="G20" s="40">
        <f>IF('Record sheet'!O80&lt;&gt;"",'Record sheet'!O80,"")</f>
        <v>0</v>
      </c>
      <c r="H20" s="40">
        <f>IF('Record sheet'!P80&lt;&gt;"",'Record sheet'!P80,"")</f>
        <v>0</v>
      </c>
      <c r="I20" s="30">
        <f>IF('Record sheet'!Q80&lt;&gt;"",'Record sheet'!Q80,"")</f>
        <v>0</v>
      </c>
      <c r="J20" s="77"/>
    </row>
    <row r="21" spans="1:10" ht="13.05" customHeight="1">
      <c r="A21" s="49">
        <v>14</v>
      </c>
      <c r="B21" s="50" t="str">
        <f>IF('Record sheet'!A82&lt;&gt;"",'Record sheet'!A82,"")</f>
        <v/>
      </c>
      <c r="C21" s="49">
        <f>IF('Record sheet'!M82&lt;&gt;"",'Record sheet'!M82,"")</f>
        <v>0</v>
      </c>
      <c r="D21" s="51">
        <f>IF('Record sheet'!Q82&lt;&gt;"",'Record sheet'!Q82,"")</f>
        <v>0</v>
      </c>
      <c r="E21" s="49">
        <f>IF('Record sheet'!M83&lt;&gt;"",'Record sheet'!M83,"")</f>
        <v>0</v>
      </c>
      <c r="F21" s="50">
        <f>IF('Record sheet'!Q83&lt;&gt;"",'Record sheet'!Q83,"")</f>
        <v>0</v>
      </c>
      <c r="G21" s="52">
        <f>IF('Record sheet'!O85&lt;&gt;"",'Record sheet'!O85,"")</f>
        <v>0</v>
      </c>
      <c r="H21" s="52">
        <f>IF('Record sheet'!P85&lt;&gt;"",'Record sheet'!P85,"")</f>
        <v>0</v>
      </c>
      <c r="I21" s="51">
        <f>IF('Record sheet'!Q85&lt;&gt;"",'Record sheet'!Q85,"")</f>
        <v>0</v>
      </c>
      <c r="J21" s="78"/>
    </row>
    <row r="22" spans="1:10" ht="13.05" customHeight="1">
      <c r="A22" s="33">
        <v>15</v>
      </c>
      <c r="B22" s="34" t="str">
        <f>IF('Record sheet'!A87&lt;&gt;"",'Record sheet'!A87,"")</f>
        <v/>
      </c>
      <c r="C22" s="33">
        <f>IF('Record sheet'!M87&lt;&gt;"",'Record sheet'!M87,"")</f>
        <v>0</v>
      </c>
      <c r="D22" s="30">
        <f>IF('Record sheet'!Q87&lt;&gt;"",'Record sheet'!Q87,"")</f>
        <v>0</v>
      </c>
      <c r="E22" s="42">
        <f>IF('Record sheet'!M88&lt;&gt;"",'Record sheet'!M88,"")</f>
        <v>0</v>
      </c>
      <c r="F22" s="43">
        <f>IF('Record sheet'!Q88&lt;&gt;"",'Record sheet'!Q88,"")</f>
        <v>0</v>
      </c>
      <c r="G22" s="40">
        <f>IF('Record sheet'!O90&lt;&gt;"",'Record sheet'!O90,"")</f>
        <v>0</v>
      </c>
      <c r="H22" s="40">
        <f>IF('Record sheet'!P90&lt;&gt;"",'Record sheet'!P90,"")</f>
        <v>0</v>
      </c>
      <c r="I22" s="30">
        <f>IF('Record sheet'!Q90&lt;&gt;"",'Record sheet'!Q90,"")</f>
        <v>0</v>
      </c>
      <c r="J22" s="77"/>
    </row>
    <row r="23" spans="1:10" ht="13.05" customHeight="1">
      <c r="A23" s="49">
        <v>16</v>
      </c>
      <c r="B23" s="50" t="str">
        <f>IF('Record sheet'!A92&lt;&gt;"",'Record sheet'!A92,"")</f>
        <v/>
      </c>
      <c r="C23" s="49">
        <f>IF('Record sheet'!M92&lt;&gt;"",'Record sheet'!M92,"")</f>
        <v>0</v>
      </c>
      <c r="D23" s="51">
        <f>IF('Record sheet'!Q92&lt;&gt;"",'Record sheet'!Q92,"")</f>
        <v>0</v>
      </c>
      <c r="E23" s="49">
        <f>IF('Record sheet'!M93&lt;&gt;"",'Record sheet'!M93,"")</f>
        <v>0</v>
      </c>
      <c r="F23" s="50">
        <f>IF('Record sheet'!Q93&lt;&gt;"",'Record sheet'!Q93,"")</f>
        <v>0</v>
      </c>
      <c r="G23" s="52">
        <f>IF('Record sheet'!O95&lt;&gt;"",'Record sheet'!O95,"")</f>
        <v>0</v>
      </c>
      <c r="H23" s="52">
        <f>IF('Record sheet'!P95&lt;&gt;"",'Record sheet'!P95,"")</f>
        <v>0</v>
      </c>
      <c r="I23" s="51">
        <f>IF('Record sheet'!Q95&lt;&gt;"",'Record sheet'!Q95,"")</f>
        <v>0</v>
      </c>
      <c r="J23" s="78"/>
    </row>
    <row r="24" spans="1:10" ht="13.05" customHeight="1">
      <c r="A24" s="33">
        <v>17</v>
      </c>
      <c r="B24" s="34" t="str">
        <f>IF('Record sheet'!A97&lt;&gt;"",'Record sheet'!A97,"")</f>
        <v/>
      </c>
      <c r="C24" s="33">
        <f>IF('Record sheet'!M97&lt;&gt;"",'Record sheet'!M97,"")</f>
        <v>0</v>
      </c>
      <c r="D24" s="30">
        <f>IF('Record sheet'!Q97&lt;&gt;"",'Record sheet'!Q97,"")</f>
        <v>0</v>
      </c>
      <c r="E24" s="42">
        <f>IF('Record sheet'!M98&lt;&gt;"",'Record sheet'!M98,"")</f>
        <v>0</v>
      </c>
      <c r="F24" s="43">
        <f>IF('Record sheet'!Q98&lt;&gt;"",'Record sheet'!Q98,"")</f>
        <v>0</v>
      </c>
      <c r="G24" s="40">
        <f>IF('Record sheet'!O100&lt;&gt;"",'Record sheet'!O100,"")</f>
        <v>0</v>
      </c>
      <c r="H24" s="40">
        <f>IF('Record sheet'!P100&lt;&gt;"",'Record sheet'!P100,"")</f>
        <v>0</v>
      </c>
      <c r="I24" s="30">
        <f>IF('Record sheet'!Q100&lt;&gt;"",'Record sheet'!Q100,"")</f>
        <v>0</v>
      </c>
      <c r="J24" s="77"/>
    </row>
    <row r="25" spans="1:10" ht="13.05" customHeight="1">
      <c r="A25" s="49">
        <v>18</v>
      </c>
      <c r="B25" s="50" t="str">
        <f>IF('Record sheet'!A105&lt;&gt;"",'Record sheet'!A105,"")</f>
        <v/>
      </c>
      <c r="C25" s="49">
        <f>IF('Record sheet'!M105&lt;&gt;"",'Record sheet'!M105,"")</f>
        <v>0</v>
      </c>
      <c r="D25" s="51">
        <f>IF('Record sheet'!Q105&lt;&gt;"",'Record sheet'!Q105,"")</f>
        <v>0</v>
      </c>
      <c r="E25" s="49">
        <f>IF('Record sheet'!M106&lt;&gt;"",'Record sheet'!M106,"")</f>
        <v>0</v>
      </c>
      <c r="F25" s="50">
        <f>IF('Record sheet'!Q106&lt;&gt;"",'Record sheet'!Q106,"")</f>
        <v>0</v>
      </c>
      <c r="G25" s="52">
        <f>IF('Record sheet'!O108&lt;&gt;"",'Record sheet'!O108,"")</f>
        <v>0</v>
      </c>
      <c r="H25" s="52">
        <f>IF('Record sheet'!P108&lt;&gt;"",'Record sheet'!P108,"")</f>
        <v>0</v>
      </c>
      <c r="I25" s="51">
        <f>IF('Record sheet'!Q108&lt;&gt;"",'Record sheet'!Q108,"")</f>
        <v>0</v>
      </c>
      <c r="J25" s="78"/>
    </row>
    <row r="26" spans="1:10" ht="13.05" customHeight="1">
      <c r="A26" s="33">
        <v>19</v>
      </c>
      <c r="B26" s="34" t="str">
        <f>IF('Record sheet'!A110&lt;&gt;"",'Record sheet'!A110,"")</f>
        <v/>
      </c>
      <c r="C26" s="33">
        <f>IF('Record sheet'!M110&lt;&gt;"",'Record sheet'!M110,"")</f>
        <v>0</v>
      </c>
      <c r="D26" s="30">
        <f>IF('Record sheet'!Q110&lt;&gt;"",'Record sheet'!Q110,"")</f>
        <v>0</v>
      </c>
      <c r="E26" s="42">
        <f>IF('Record sheet'!M111&lt;&gt;"",'Record sheet'!M111,"")</f>
        <v>0</v>
      </c>
      <c r="F26" s="43">
        <f>IF('Record sheet'!Q111&lt;&gt;"",'Record sheet'!Q111,"")</f>
        <v>0</v>
      </c>
      <c r="G26" s="40">
        <f>IF('Record sheet'!O113&lt;&gt;"",'Record sheet'!O113,"")</f>
        <v>0</v>
      </c>
      <c r="H26" s="40">
        <f>IF('Record sheet'!P113&lt;&gt;"",'Record sheet'!P113,"")</f>
        <v>0</v>
      </c>
      <c r="I26" s="30">
        <f>IF('Record sheet'!Q113&lt;&gt;"",'Record sheet'!Q113,"")</f>
        <v>0</v>
      </c>
      <c r="J26" s="77"/>
    </row>
    <row r="27" spans="1:10" ht="13.05" customHeight="1">
      <c r="A27" s="49">
        <v>20</v>
      </c>
      <c r="B27" s="50" t="str">
        <f>IF('Record sheet'!A115&lt;&gt;"",'Record sheet'!A115,"")</f>
        <v/>
      </c>
      <c r="C27" s="49">
        <f>IF('Record sheet'!M115&lt;&gt;"",'Record sheet'!M115,"")</f>
        <v>0</v>
      </c>
      <c r="D27" s="51">
        <f>IF('Record sheet'!Q115&lt;&gt;"",'Record sheet'!Q115,"")</f>
        <v>0</v>
      </c>
      <c r="E27" s="49">
        <f>IF('Record sheet'!M116&lt;&gt;"",'Record sheet'!M116,"")</f>
        <v>0</v>
      </c>
      <c r="F27" s="50">
        <f>IF('Record sheet'!Q116&lt;&gt;"",'Record sheet'!Q116,"")</f>
        <v>0</v>
      </c>
      <c r="G27" s="52">
        <f>IF('Record sheet'!O118&lt;&gt;"",'Record sheet'!O118,"")</f>
        <v>0</v>
      </c>
      <c r="H27" s="52">
        <f>IF('Record sheet'!P118&lt;&gt;"",'Record sheet'!P118,"")</f>
        <v>0</v>
      </c>
      <c r="I27" s="51">
        <f>IF('Record sheet'!Q118&lt;&gt;"",'Record sheet'!Q118,"")</f>
        <v>0</v>
      </c>
      <c r="J27" s="78"/>
    </row>
    <row r="28" spans="1:10" ht="13.05" customHeight="1">
      <c r="A28" s="33">
        <v>21</v>
      </c>
      <c r="B28" s="34" t="str">
        <f>IF('Record sheet'!A120&lt;&gt;"",'Record sheet'!A120,"")</f>
        <v/>
      </c>
      <c r="C28" s="33">
        <f>IF('Record sheet'!M120&lt;&gt;"",'Record sheet'!M120,"")</f>
        <v>0</v>
      </c>
      <c r="D28" s="30">
        <f>IF('Record sheet'!Q120&lt;&gt;"",'Record sheet'!Q120,"")</f>
        <v>0</v>
      </c>
      <c r="E28" s="42">
        <f>IF('Record sheet'!M121&lt;&gt;"",'Record sheet'!M121,"")</f>
        <v>0</v>
      </c>
      <c r="F28" s="43">
        <f>IF('Record sheet'!Q121&lt;&gt;"",'Record sheet'!Q121,"")</f>
        <v>0</v>
      </c>
      <c r="G28" s="40">
        <f>IF('Record sheet'!O123&lt;&gt;"",'Record sheet'!O123,"")</f>
        <v>0</v>
      </c>
      <c r="H28" s="40">
        <f>IF('Record sheet'!P123&lt;&gt;"",'Record sheet'!P123,"")</f>
        <v>0</v>
      </c>
      <c r="I28" s="30">
        <f>IF('Record sheet'!Q123&lt;&gt;"",'Record sheet'!Q123,"")</f>
        <v>0</v>
      </c>
      <c r="J28" s="77"/>
    </row>
    <row r="29" spans="1:10" ht="13.05" customHeight="1">
      <c r="A29" s="49">
        <v>22</v>
      </c>
      <c r="B29" s="50" t="str">
        <f>IF('Record sheet'!A125&lt;&gt;"",'Record sheet'!A125,"")</f>
        <v/>
      </c>
      <c r="C29" s="49">
        <f>IF('Record sheet'!M125&lt;&gt;"",'Record sheet'!M125,"")</f>
        <v>0</v>
      </c>
      <c r="D29" s="51">
        <f>IF('Record sheet'!Q125&lt;&gt;"",'Record sheet'!Q125,"")</f>
        <v>0</v>
      </c>
      <c r="E29" s="49">
        <f>IF('Record sheet'!M126&lt;&gt;"",'Record sheet'!M126,"")</f>
        <v>0</v>
      </c>
      <c r="F29" s="50">
        <f>IF('Record sheet'!Q126&lt;&gt;"",'Record sheet'!Q126,"")</f>
        <v>0</v>
      </c>
      <c r="G29" s="52">
        <f>IF('Record sheet'!O128&lt;&gt;"",'Record sheet'!O128,"")</f>
        <v>0</v>
      </c>
      <c r="H29" s="52">
        <f>IF('Record sheet'!P128&lt;&gt;"",'Record sheet'!P128,"")</f>
        <v>0</v>
      </c>
      <c r="I29" s="51">
        <f>IF('Record sheet'!Q128&lt;&gt;"",'Record sheet'!Q128,"")</f>
        <v>0</v>
      </c>
      <c r="J29" s="78"/>
    </row>
    <row r="30" spans="1:10" ht="13.05" customHeight="1">
      <c r="A30" s="33">
        <v>23</v>
      </c>
      <c r="B30" s="34" t="str">
        <f>IF('Record sheet'!A130&lt;&gt;"",'Record sheet'!A130,"")</f>
        <v/>
      </c>
      <c r="C30" s="33">
        <f>IF('Record sheet'!M130&lt;&gt;"",'Record sheet'!M130,"")</f>
        <v>0</v>
      </c>
      <c r="D30" s="30">
        <f>IF('Record sheet'!Q130&lt;&gt;"",'Record sheet'!Q130,"")</f>
        <v>0</v>
      </c>
      <c r="E30" s="42">
        <f>IF('Record sheet'!M131&lt;&gt;"",'Record sheet'!M131,"")</f>
        <v>0</v>
      </c>
      <c r="F30" s="43">
        <f>IF('Record sheet'!Q131&lt;&gt;"",'Record sheet'!Q131,"")</f>
        <v>0</v>
      </c>
      <c r="G30" s="40">
        <f>IF('Record sheet'!O133&lt;&gt;"",'Record sheet'!O133,"")</f>
        <v>0</v>
      </c>
      <c r="H30" s="40">
        <f>IF('Record sheet'!P133&lt;&gt;"",'Record sheet'!P133,"")</f>
        <v>0</v>
      </c>
      <c r="I30" s="30">
        <f>IF('Record sheet'!Q133&lt;&gt;"",'Record sheet'!Q133,"")</f>
        <v>0</v>
      </c>
      <c r="J30" s="77"/>
    </row>
    <row r="31" spans="1:10" ht="13.05" customHeight="1">
      <c r="A31" s="49">
        <v>24</v>
      </c>
      <c r="B31" s="50" t="str">
        <f>IF('Record sheet'!A138&lt;&gt;"",'Record sheet'!A138,"")</f>
        <v/>
      </c>
      <c r="C31" s="49">
        <f>IF('Record sheet'!M138&lt;&gt;"",'Record sheet'!M138,"")</f>
        <v>0</v>
      </c>
      <c r="D31" s="51">
        <f>IF('Record sheet'!Q138&lt;&gt;"",'Record sheet'!Q138,"")</f>
        <v>0</v>
      </c>
      <c r="E31" s="49">
        <f>IF('Record sheet'!M139&lt;&gt;"",'Record sheet'!M139,"")</f>
        <v>0</v>
      </c>
      <c r="F31" s="50">
        <f>IF('Record sheet'!Q139&lt;&gt;"",'Record sheet'!Q139,"")</f>
        <v>0</v>
      </c>
      <c r="G31" s="52">
        <f>IF('Record sheet'!O141&lt;&gt;"",'Record sheet'!O141,"")</f>
        <v>0</v>
      </c>
      <c r="H31" s="52">
        <f>IF('Record sheet'!P141&lt;&gt;"",'Record sheet'!P141,"")</f>
        <v>0</v>
      </c>
      <c r="I31" s="51">
        <f>IF('Record sheet'!Q141&lt;&gt;"",'Record sheet'!Q141,"")</f>
        <v>0</v>
      </c>
      <c r="J31" s="78"/>
    </row>
    <row r="32" spans="1:10" ht="13.05" customHeight="1">
      <c r="A32" s="33">
        <v>25</v>
      </c>
      <c r="B32" s="34" t="str">
        <f>IF('Record sheet'!A143&lt;&gt;"",'Record sheet'!A143,"")</f>
        <v/>
      </c>
      <c r="C32" s="33">
        <f>IF('Record sheet'!M143&lt;&gt;"",'Record sheet'!M143,"")</f>
        <v>0</v>
      </c>
      <c r="D32" s="30">
        <f>IF('Record sheet'!Q143&lt;&gt;"",'Record sheet'!Q143,"")</f>
        <v>0</v>
      </c>
      <c r="E32" s="42">
        <f>IF('Record sheet'!M144&lt;&gt;"",'Record sheet'!M144,"")</f>
        <v>0</v>
      </c>
      <c r="F32" s="43">
        <f>IF('Record sheet'!Q144&lt;&gt;"",'Record sheet'!Q144,"")</f>
        <v>0</v>
      </c>
      <c r="G32" s="40">
        <f>IF('Record sheet'!O146&lt;&gt;"",'Record sheet'!O146,"")</f>
        <v>0</v>
      </c>
      <c r="H32" s="40">
        <f>IF('Record sheet'!P146&lt;&gt;"",'Record sheet'!P146,"")</f>
        <v>0</v>
      </c>
      <c r="I32" s="30">
        <f>IF('Record sheet'!Q146&lt;&gt;"",'Record sheet'!Q146,"")</f>
        <v>0</v>
      </c>
      <c r="J32" s="77"/>
    </row>
    <row r="33" spans="1:10" ht="13.05" customHeight="1">
      <c r="A33" s="49">
        <v>26</v>
      </c>
      <c r="B33" s="50" t="str">
        <f>IF('Record sheet'!A148&lt;&gt;"",'Record sheet'!A148,"")</f>
        <v/>
      </c>
      <c r="C33" s="49">
        <f>IF('Record sheet'!M148&lt;&gt;"",'Record sheet'!M148,"")</f>
        <v>0</v>
      </c>
      <c r="D33" s="51">
        <f>IF('Record sheet'!Q148&lt;&gt;"",'Record sheet'!Q148,"")</f>
        <v>0</v>
      </c>
      <c r="E33" s="49">
        <f>IF('Record sheet'!M149&lt;&gt;"",'Record sheet'!M149,"")</f>
        <v>0</v>
      </c>
      <c r="F33" s="50">
        <f>IF('Record sheet'!Q149&lt;&gt;"",'Record sheet'!Q149,"")</f>
        <v>0</v>
      </c>
      <c r="G33" s="52">
        <f>IF('Record sheet'!O151&lt;&gt;"",'Record sheet'!O151,"")</f>
        <v>0</v>
      </c>
      <c r="H33" s="52">
        <f>IF('Record sheet'!P151&lt;&gt;"",'Record sheet'!P151,"")</f>
        <v>0</v>
      </c>
      <c r="I33" s="51">
        <f>IF('Record sheet'!Q151&lt;&gt;"",'Record sheet'!Q151,"")</f>
        <v>0</v>
      </c>
      <c r="J33" s="78"/>
    </row>
    <row r="34" spans="1:10" ht="13.05" customHeight="1">
      <c r="A34" s="33">
        <v>27</v>
      </c>
      <c r="B34" s="34" t="str">
        <f>IF('Record sheet'!A153&lt;&gt;"",'Record sheet'!A153,"")</f>
        <v/>
      </c>
      <c r="C34" s="33">
        <f>IF('Record sheet'!M153&lt;&gt;"",'Record sheet'!M153,"")</f>
        <v>0</v>
      </c>
      <c r="D34" s="30">
        <f>IF('Record sheet'!Q153&lt;&gt;"",'Record sheet'!Q153,"")</f>
        <v>0</v>
      </c>
      <c r="E34" s="42">
        <f>IF('Record sheet'!M154&lt;&gt;"",'Record sheet'!M154,"")</f>
        <v>0</v>
      </c>
      <c r="F34" s="43">
        <f>IF('Record sheet'!Q154&lt;&gt;"",'Record sheet'!Q154,"")</f>
        <v>0</v>
      </c>
      <c r="G34" s="40">
        <f>IF('Record sheet'!O156&lt;&gt;"",'Record sheet'!O156,"")</f>
        <v>0</v>
      </c>
      <c r="H34" s="40">
        <f>IF('Record sheet'!P156&lt;&gt;"",'Record sheet'!P156,"")</f>
        <v>0</v>
      </c>
      <c r="I34" s="30">
        <f>IF('Record sheet'!Q156&lt;&gt;"",'Record sheet'!Q156,"")</f>
        <v>0</v>
      </c>
      <c r="J34" s="77"/>
    </row>
    <row r="35" spans="1:10" ht="13.05" customHeight="1">
      <c r="A35" s="49">
        <v>28</v>
      </c>
      <c r="B35" s="50" t="str">
        <f>IF('Record sheet'!A158&lt;&gt;"",'Record sheet'!A158,"")</f>
        <v/>
      </c>
      <c r="C35" s="49">
        <f>IF('Record sheet'!M158&lt;&gt;"",'Record sheet'!M158,"")</f>
        <v>0</v>
      </c>
      <c r="D35" s="51">
        <f>IF('Record sheet'!Q158&lt;&gt;"",'Record sheet'!Q158,"")</f>
        <v>0</v>
      </c>
      <c r="E35" s="49">
        <f>IF('Record sheet'!M159&lt;&gt;"",'Record sheet'!M159,"")</f>
        <v>0</v>
      </c>
      <c r="F35" s="50">
        <f>IF('Record sheet'!Q159&lt;&gt;"",'Record sheet'!Q159,"")</f>
        <v>0</v>
      </c>
      <c r="G35" s="52">
        <f>IF('Record sheet'!O161&lt;&gt;"",'Record sheet'!O161,"")</f>
        <v>0</v>
      </c>
      <c r="H35" s="52">
        <f>IF('Record sheet'!P161&lt;&gt;"",'Record sheet'!P161,"")</f>
        <v>0</v>
      </c>
      <c r="I35" s="51">
        <f>IF('Record sheet'!Q161&lt;&gt;"",'Record sheet'!Q161,"")</f>
        <v>0</v>
      </c>
      <c r="J35" s="78"/>
    </row>
    <row r="36" spans="1:10" ht="13.05" customHeight="1">
      <c r="A36" s="33">
        <v>29</v>
      </c>
      <c r="B36" s="34" t="str">
        <f>IF('Record sheet'!A163&lt;&gt;"",'Record sheet'!A163,"")</f>
        <v/>
      </c>
      <c r="C36" s="33">
        <f>IF('Record sheet'!M163&lt;&gt;"",'Record sheet'!M163,"")</f>
        <v>0</v>
      </c>
      <c r="D36" s="30">
        <f>IF('Record sheet'!Q163&lt;&gt;"",'Record sheet'!Q163,"")</f>
        <v>0</v>
      </c>
      <c r="E36" s="42">
        <f>IF('Record sheet'!M164&lt;&gt;"",'Record sheet'!M164,"")</f>
        <v>0</v>
      </c>
      <c r="F36" s="43">
        <f>IF('Record sheet'!Q164&lt;&gt;"",'Record sheet'!Q164,"")</f>
        <v>0</v>
      </c>
      <c r="G36" s="40">
        <f>IF('Record sheet'!O166&lt;&gt;"",'Record sheet'!O166,"")</f>
        <v>0</v>
      </c>
      <c r="H36" s="40">
        <f>IF('Record sheet'!P166&lt;&gt;"",'Record sheet'!P166,"")</f>
        <v>0</v>
      </c>
      <c r="I36" s="30">
        <f>IF('Record sheet'!Q166&lt;&gt;"",'Record sheet'!Q166,"")</f>
        <v>0</v>
      </c>
      <c r="J36" s="77"/>
    </row>
    <row r="37" spans="1:10" ht="13.05" customHeight="1">
      <c r="A37" s="49">
        <v>30</v>
      </c>
      <c r="B37" s="50" t="str">
        <f>IF('Record sheet'!A171&lt;&gt;"",'Record sheet'!A171,"")</f>
        <v/>
      </c>
      <c r="C37" s="49">
        <f>IF('Record sheet'!M171&lt;&gt;"",'Record sheet'!M171,"")</f>
        <v>0</v>
      </c>
      <c r="D37" s="51">
        <f>IF('Record sheet'!Q171&lt;&gt;"",'Record sheet'!Q171,"")</f>
        <v>0</v>
      </c>
      <c r="E37" s="49">
        <f>IF('Record sheet'!M172&lt;&gt;"",'Record sheet'!M172,"")</f>
        <v>0</v>
      </c>
      <c r="F37" s="50">
        <f>IF('Record sheet'!Q172&lt;&gt;"",'Record sheet'!Q172,"")</f>
        <v>0</v>
      </c>
      <c r="G37" s="52">
        <f>IF('Record sheet'!O174&lt;&gt;"",'Record sheet'!O174,"")</f>
        <v>0</v>
      </c>
      <c r="H37" s="52">
        <f>IF('Record sheet'!P174&lt;&gt;"",'Record sheet'!P174,"")</f>
        <v>0</v>
      </c>
      <c r="I37" s="51">
        <f>IF('Record sheet'!Q174&lt;&gt;"",'Record sheet'!Q174,"")</f>
        <v>0</v>
      </c>
      <c r="J37" s="78"/>
    </row>
    <row r="38" spans="1:10" ht="13.05" customHeight="1">
      <c r="A38" s="33">
        <v>31</v>
      </c>
      <c r="B38" s="34" t="str">
        <f>IF('Record sheet'!A176&lt;&gt;"",'Record sheet'!A176,"")</f>
        <v/>
      </c>
      <c r="C38" s="33">
        <f>IF('Record sheet'!M176&lt;&gt;"",'Record sheet'!M176,"")</f>
        <v>0</v>
      </c>
      <c r="D38" s="30">
        <f>IF('Record sheet'!Q176&lt;&gt;"",'Record sheet'!Q176,"")</f>
        <v>0</v>
      </c>
      <c r="E38" s="42">
        <f>IF('Record sheet'!M177&lt;&gt;"",'Record sheet'!M177,"")</f>
        <v>0</v>
      </c>
      <c r="F38" s="43">
        <f>IF('Record sheet'!Q177&lt;&gt;"",'Record sheet'!Q177,"")</f>
        <v>0</v>
      </c>
      <c r="G38" s="40">
        <f>IF('Record sheet'!O179&lt;&gt;"",'Record sheet'!O179,"")</f>
        <v>0</v>
      </c>
      <c r="H38" s="40">
        <f>IF('Record sheet'!P179&lt;&gt;"",'Record sheet'!P179,"")</f>
        <v>0</v>
      </c>
      <c r="I38" s="30">
        <f>IF('Record sheet'!Q179&lt;&gt;"",'Record sheet'!Q179,"")</f>
        <v>0</v>
      </c>
      <c r="J38" s="77"/>
    </row>
    <row r="39" spans="1:10" ht="13.05" customHeight="1">
      <c r="A39" s="49">
        <v>32</v>
      </c>
      <c r="B39" s="50" t="str">
        <f>IF('Record sheet'!A181&lt;&gt;"",'Record sheet'!A181,"")</f>
        <v/>
      </c>
      <c r="C39" s="49">
        <f>IF('Record sheet'!M181&lt;&gt;"",'Record sheet'!M181,"")</f>
        <v>0</v>
      </c>
      <c r="D39" s="51">
        <f>IF('Record sheet'!Q181&lt;&gt;"",'Record sheet'!Q181,"")</f>
        <v>0</v>
      </c>
      <c r="E39" s="49">
        <f>IF('Record sheet'!M182&lt;&gt;"",'Record sheet'!M182,"")</f>
        <v>0</v>
      </c>
      <c r="F39" s="50">
        <f>IF('Record sheet'!Q182&lt;&gt;"",'Record sheet'!Q182,"")</f>
        <v>0</v>
      </c>
      <c r="G39" s="52">
        <f>IF('Record sheet'!O184&lt;&gt;"",'Record sheet'!O184,"")</f>
        <v>0</v>
      </c>
      <c r="H39" s="52">
        <f>IF('Record sheet'!P184&lt;&gt;"",'Record sheet'!P184,"")</f>
        <v>0</v>
      </c>
      <c r="I39" s="51">
        <f>IF('Record sheet'!Q184&lt;&gt;"",'Record sheet'!Q184,"")</f>
        <v>0</v>
      </c>
      <c r="J39" s="78"/>
    </row>
    <row r="40" spans="1:10" ht="13.05" customHeight="1">
      <c r="A40" s="33">
        <v>33</v>
      </c>
      <c r="B40" s="34" t="str">
        <f>IF('Record sheet'!A186&lt;&gt;"",'Record sheet'!A186,"")</f>
        <v/>
      </c>
      <c r="C40" s="33">
        <f>IF('Record sheet'!M186&lt;&gt;"",'Record sheet'!M186,"")</f>
        <v>0</v>
      </c>
      <c r="D40" s="30">
        <f>IF('Record sheet'!Q186&lt;&gt;"",'Record sheet'!Q186,"")</f>
        <v>0</v>
      </c>
      <c r="E40" s="42">
        <f>IF('Record sheet'!M187&lt;&gt;"",'Record sheet'!M187,"")</f>
        <v>0</v>
      </c>
      <c r="F40" s="43">
        <f>IF('Record sheet'!Q187&lt;&gt;"",'Record sheet'!Q187,"")</f>
        <v>0</v>
      </c>
      <c r="G40" s="40">
        <f>IF('Record sheet'!O189&lt;&gt;"",'Record sheet'!O189,"")</f>
        <v>0</v>
      </c>
      <c r="H40" s="40">
        <f>IF('Record sheet'!P189&lt;&gt;"",'Record sheet'!P189,"")</f>
        <v>0</v>
      </c>
      <c r="I40" s="30">
        <f>IF('Record sheet'!Q189&lt;&gt;"",'Record sheet'!Q189,"")</f>
        <v>0</v>
      </c>
      <c r="J40" s="77"/>
    </row>
    <row r="41" spans="1:10" ht="13.05" customHeight="1">
      <c r="A41" s="49">
        <v>34</v>
      </c>
      <c r="B41" s="50" t="str">
        <f>IF('Record sheet'!A191&lt;&gt;"",'Record sheet'!A191,"")</f>
        <v/>
      </c>
      <c r="C41" s="49">
        <f>IF('Record sheet'!M191&lt;&gt;"",'Record sheet'!M191,"")</f>
        <v>0</v>
      </c>
      <c r="D41" s="51">
        <f>IF('Record sheet'!Q191&lt;&gt;"",'Record sheet'!Q191,"")</f>
        <v>0</v>
      </c>
      <c r="E41" s="49">
        <f>IF('Record sheet'!M192&lt;&gt;"",'Record sheet'!M192,"")</f>
        <v>0</v>
      </c>
      <c r="F41" s="50">
        <f>IF('Record sheet'!Q192&lt;&gt;"",'Record sheet'!Q192,"")</f>
        <v>0</v>
      </c>
      <c r="G41" s="52">
        <f>IF('Record sheet'!O194&lt;&gt;"",'Record sheet'!O194,"")</f>
        <v>0</v>
      </c>
      <c r="H41" s="52">
        <f>IF('Record sheet'!P194&lt;&gt;"",'Record sheet'!P194,"")</f>
        <v>0</v>
      </c>
      <c r="I41" s="51">
        <f>IF('Record sheet'!Q194&lt;&gt;"",'Record sheet'!Q194,"")</f>
        <v>0</v>
      </c>
      <c r="J41" s="78"/>
    </row>
    <row r="42" spans="1:10" ht="13.05" customHeight="1">
      <c r="A42" s="33">
        <v>35</v>
      </c>
      <c r="B42" s="34" t="str">
        <f>IF('Record sheet'!A196&lt;&gt;"",'Record sheet'!A196,"")</f>
        <v/>
      </c>
      <c r="C42" s="33">
        <f>IF('Record sheet'!M196&lt;&gt;"",'Record sheet'!M196,"")</f>
        <v>0</v>
      </c>
      <c r="D42" s="30">
        <f>IF('Record sheet'!Q196&lt;&gt;"",'Record sheet'!Q196,"")</f>
        <v>0</v>
      </c>
      <c r="E42" s="42">
        <f>IF('Record sheet'!M197&lt;&gt;"",'Record sheet'!M197,"")</f>
        <v>0</v>
      </c>
      <c r="F42" s="43">
        <f>IF('Record sheet'!Q197&lt;&gt;"",'Record sheet'!Q197,"")</f>
        <v>0</v>
      </c>
      <c r="G42" s="40">
        <f>IF('Record sheet'!O199&lt;&gt;"",'Record sheet'!O199,"")</f>
        <v>0</v>
      </c>
      <c r="H42" s="40">
        <f>IF('Record sheet'!P199&lt;&gt;"",'Record sheet'!P199,"")</f>
        <v>0</v>
      </c>
      <c r="I42" s="30">
        <f>IF('Record sheet'!Q199&lt;&gt;"",'Record sheet'!Q199,"")</f>
        <v>0</v>
      </c>
      <c r="J42" s="77"/>
    </row>
    <row r="43" spans="1:10" ht="13.05" customHeight="1">
      <c r="A43" s="49">
        <v>36</v>
      </c>
      <c r="B43" s="50" t="str">
        <f>IF('Record sheet'!A204&lt;&gt;"",'Record sheet'!A204,"")</f>
        <v/>
      </c>
      <c r="C43" s="49">
        <f>IF('Record sheet'!M204&lt;&gt;"",'Record sheet'!M204,"")</f>
        <v>0</v>
      </c>
      <c r="D43" s="51">
        <f>IF('Record sheet'!Q204&lt;&gt;"",'Record sheet'!Q204,"")</f>
        <v>0</v>
      </c>
      <c r="E43" s="49">
        <f>IF('Record sheet'!M205&lt;&gt;"",'Record sheet'!M205,"")</f>
        <v>0</v>
      </c>
      <c r="F43" s="50">
        <f>IF('Record sheet'!Q205&lt;&gt;"",'Record sheet'!Q205,"")</f>
        <v>0</v>
      </c>
      <c r="G43" s="52">
        <f>IF('Record sheet'!O207&lt;&gt;"",'Record sheet'!O207,"")</f>
        <v>0</v>
      </c>
      <c r="H43" s="52">
        <f>IF('Record sheet'!P207&lt;&gt;"",'Record sheet'!P207,"")</f>
        <v>0</v>
      </c>
      <c r="I43" s="51">
        <f>IF('Record sheet'!Q207&lt;&gt;"",'Record sheet'!Q207,"")</f>
        <v>0</v>
      </c>
      <c r="J43" s="78"/>
    </row>
    <row r="44" spans="1:10" ht="13.05" customHeight="1">
      <c r="A44" s="33">
        <v>37</v>
      </c>
      <c r="B44" s="34" t="str">
        <f>IF('Record sheet'!A209&lt;&gt;"",'Record sheet'!A209,"")</f>
        <v/>
      </c>
      <c r="C44" s="33">
        <f>IF('Record sheet'!M209&lt;&gt;"",'Record sheet'!M209,"")</f>
        <v>0</v>
      </c>
      <c r="D44" s="30">
        <f>IF('Record sheet'!Q209&lt;&gt;"",'Record sheet'!Q209,"")</f>
        <v>0</v>
      </c>
      <c r="E44" s="42">
        <f>IF('Record sheet'!M210&lt;&gt;"",'Record sheet'!M210,"")</f>
        <v>0</v>
      </c>
      <c r="F44" s="43">
        <f>IF('Record sheet'!Q210&lt;&gt;"",'Record sheet'!Q210,"")</f>
        <v>0</v>
      </c>
      <c r="G44" s="40">
        <f>IF('Record sheet'!O212&lt;&gt;"",'Record sheet'!O212,"")</f>
        <v>0</v>
      </c>
      <c r="H44" s="40">
        <f>IF('Record sheet'!P212&lt;&gt;"",'Record sheet'!P212,"")</f>
        <v>0</v>
      </c>
      <c r="I44" s="30">
        <f>IF('Record sheet'!Q212&lt;&gt;"",'Record sheet'!Q212,"")</f>
        <v>0</v>
      </c>
      <c r="J44" s="77"/>
    </row>
    <row r="45" spans="1:10" ht="13.05" customHeight="1">
      <c r="A45" s="49">
        <v>38</v>
      </c>
      <c r="B45" s="50" t="str">
        <f>IF('Record sheet'!A214&lt;&gt;"",'Record sheet'!A214,"")</f>
        <v/>
      </c>
      <c r="C45" s="49">
        <f>IF('Record sheet'!M214&lt;&gt;"",'Record sheet'!M214,"")</f>
        <v>0</v>
      </c>
      <c r="D45" s="51">
        <f>IF('Record sheet'!Q214&lt;&gt;"",'Record sheet'!Q214,"")</f>
        <v>0</v>
      </c>
      <c r="E45" s="49">
        <f>IF('Record sheet'!M215&lt;&gt;"",'Record sheet'!M215,"")</f>
        <v>0</v>
      </c>
      <c r="F45" s="50">
        <f>IF('Record sheet'!Q215&lt;&gt;"",'Record sheet'!Q215,"")</f>
        <v>0</v>
      </c>
      <c r="G45" s="52">
        <f>IF('Record sheet'!O217&lt;&gt;"",'Record sheet'!O217,"")</f>
        <v>0</v>
      </c>
      <c r="H45" s="52">
        <f>IF('Record sheet'!P217&lt;&gt;"",'Record sheet'!P217,"")</f>
        <v>0</v>
      </c>
      <c r="I45" s="51">
        <f>IF('Record sheet'!Q217&lt;&gt;"",'Record sheet'!Q217,"")</f>
        <v>0</v>
      </c>
      <c r="J45" s="78"/>
    </row>
    <row r="46" spans="1:10" ht="13.05" customHeight="1">
      <c r="A46" s="33">
        <v>39</v>
      </c>
      <c r="B46" s="34" t="str">
        <f>IF('Record sheet'!A219&lt;&gt;"",'Record sheet'!A219,"")</f>
        <v/>
      </c>
      <c r="C46" s="33">
        <f>IF('Record sheet'!M219&lt;&gt;"",'Record sheet'!M219,"")</f>
        <v>0</v>
      </c>
      <c r="D46" s="30">
        <f>IF('Record sheet'!Q219&lt;&gt;"",'Record sheet'!Q219,"")</f>
        <v>0</v>
      </c>
      <c r="E46" s="42">
        <f>IF('Record sheet'!M220&lt;&gt;"",'Record sheet'!M220,"")</f>
        <v>0</v>
      </c>
      <c r="F46" s="43">
        <f>IF('Record sheet'!Q220&lt;&gt;"",'Record sheet'!Q220,"")</f>
        <v>0</v>
      </c>
      <c r="G46" s="40">
        <f>IF('Record sheet'!O222&lt;&gt;"",'Record sheet'!O222,"")</f>
        <v>0</v>
      </c>
      <c r="H46" s="40">
        <f>IF('Record sheet'!P222&lt;&gt;"",'Record sheet'!P222,"")</f>
        <v>0</v>
      </c>
      <c r="I46" s="30">
        <f>IF('Record sheet'!Q222&lt;&gt;"",'Record sheet'!Q222,"")</f>
        <v>0</v>
      </c>
      <c r="J46" s="77"/>
    </row>
    <row r="47" spans="1:10" ht="13.05" customHeight="1">
      <c r="A47" s="49">
        <v>40</v>
      </c>
      <c r="B47" s="50" t="str">
        <f>IF('Record sheet'!A224&lt;&gt;"",'Record sheet'!A224,"")</f>
        <v/>
      </c>
      <c r="C47" s="49">
        <f>IF('Record sheet'!M224&lt;&gt;"",'Record sheet'!M224,"")</f>
        <v>0</v>
      </c>
      <c r="D47" s="51">
        <f>IF('Record sheet'!Q224&lt;&gt;"",'Record sheet'!Q224,"")</f>
        <v>0</v>
      </c>
      <c r="E47" s="49">
        <f>IF('Record sheet'!M225&lt;&gt;"",'Record sheet'!M225,"")</f>
        <v>0</v>
      </c>
      <c r="F47" s="50">
        <f>IF('Record sheet'!Q225&lt;&gt;"",'Record sheet'!Q225,"")</f>
        <v>0</v>
      </c>
      <c r="G47" s="52">
        <f>IF('Record sheet'!O227&lt;&gt;"",'Record sheet'!O227,"")</f>
        <v>0</v>
      </c>
      <c r="H47" s="52">
        <f>IF('Record sheet'!P227&lt;&gt;"",'Record sheet'!P227,"")</f>
        <v>0</v>
      </c>
      <c r="I47" s="51">
        <f>IF('Record sheet'!Q227&lt;&gt;"",'Record sheet'!Q227,"")</f>
        <v>0</v>
      </c>
      <c r="J47" s="78"/>
    </row>
    <row r="48" spans="1:10" ht="13.05" customHeight="1">
      <c r="A48" s="33">
        <v>41</v>
      </c>
      <c r="B48" s="34" t="str">
        <f>IF('Record sheet'!A229&lt;&gt;"",'Record sheet'!A229,"")</f>
        <v/>
      </c>
      <c r="C48" s="33">
        <f>IF('Record sheet'!M229&lt;&gt;"",'Record sheet'!M229,"")</f>
        <v>0</v>
      </c>
      <c r="D48" s="30">
        <f>IF('Record sheet'!Q229&lt;&gt;"",'Record sheet'!Q229,"")</f>
        <v>0</v>
      </c>
      <c r="E48" s="42">
        <f>IF('Record sheet'!M230&lt;&gt;"",'Record sheet'!M230,"")</f>
        <v>0</v>
      </c>
      <c r="F48" s="43">
        <f>IF('Record sheet'!Q230&lt;&gt;"",'Record sheet'!Q230,"")</f>
        <v>0</v>
      </c>
      <c r="G48" s="40">
        <f>IF('Record sheet'!O232&lt;&gt;"",'Record sheet'!O232,"")</f>
        <v>0</v>
      </c>
      <c r="H48" s="40">
        <f>IF('Record sheet'!P232&lt;&gt;"",'Record sheet'!P232,"")</f>
        <v>0</v>
      </c>
      <c r="I48" s="30">
        <f>IF('Record sheet'!Q232&lt;&gt;"",'Record sheet'!Q232,"")</f>
        <v>0</v>
      </c>
      <c r="J48" s="77"/>
    </row>
    <row r="49" spans="1:10" ht="13.05" customHeight="1">
      <c r="A49" s="49">
        <v>42</v>
      </c>
      <c r="B49" s="50" t="str">
        <f>IF('Record sheet'!A237&lt;&gt;"",'Record sheet'!A237,"")</f>
        <v/>
      </c>
      <c r="C49" s="49">
        <f>IF('Record sheet'!M237&lt;&gt;"",'Record sheet'!M237,"")</f>
        <v>0</v>
      </c>
      <c r="D49" s="51">
        <f>IF('Record sheet'!Q237&lt;&gt;"",'Record sheet'!Q237,"")</f>
        <v>0</v>
      </c>
      <c r="E49" s="49">
        <f>IF('Record sheet'!M238&lt;&gt;"",'Record sheet'!M238,"")</f>
        <v>0</v>
      </c>
      <c r="F49" s="50">
        <f>IF('Record sheet'!Q238&lt;&gt;"",'Record sheet'!Q238,"")</f>
        <v>0</v>
      </c>
      <c r="G49" s="52">
        <f>IF('Record sheet'!O240&lt;&gt;"",'Record sheet'!O240,"")</f>
        <v>0</v>
      </c>
      <c r="H49" s="52">
        <f>IF('Record sheet'!P240&lt;&gt;"",'Record sheet'!P240,"")</f>
        <v>0</v>
      </c>
      <c r="I49" s="51">
        <f>IF('Record sheet'!Q240&lt;&gt;"",'Record sheet'!Q240,"")</f>
        <v>0</v>
      </c>
      <c r="J49" s="78"/>
    </row>
    <row r="50" spans="1:10" ht="13.05" customHeight="1">
      <c r="A50" s="33">
        <v>43</v>
      </c>
      <c r="B50" s="34" t="str">
        <f>IF('Record sheet'!A242&lt;&gt;"",'Record sheet'!A242,"")</f>
        <v/>
      </c>
      <c r="C50" s="33">
        <f>IF('Record sheet'!M242&lt;&gt;"",'Record sheet'!M242,"")</f>
        <v>0</v>
      </c>
      <c r="D50" s="30">
        <f>IF('Record sheet'!Q242&lt;&gt;"",'Record sheet'!Q242,"")</f>
        <v>0</v>
      </c>
      <c r="E50" s="42">
        <f>IF('Record sheet'!M243&lt;&gt;"",'Record sheet'!M243,"")</f>
        <v>0</v>
      </c>
      <c r="F50" s="43">
        <f>IF('Record sheet'!Q243&lt;&gt;"",'Record sheet'!Q243,"")</f>
        <v>0</v>
      </c>
      <c r="G50" s="40">
        <f>IF('Record sheet'!O245&lt;&gt;"",'Record sheet'!O245,"")</f>
        <v>0</v>
      </c>
      <c r="H50" s="40">
        <f>IF('Record sheet'!P245&lt;&gt;"",'Record sheet'!P245,"")</f>
        <v>0</v>
      </c>
      <c r="I50" s="30">
        <f>IF('Record sheet'!Q245&lt;&gt;"",'Record sheet'!Q245,"")</f>
        <v>0</v>
      </c>
      <c r="J50" s="77"/>
    </row>
    <row r="51" spans="1:10" ht="13.05" customHeight="1">
      <c r="A51" s="49">
        <v>44</v>
      </c>
      <c r="B51" s="50" t="str">
        <f>IF('Record sheet'!A247&lt;&gt;"",'Record sheet'!A247,"")</f>
        <v/>
      </c>
      <c r="C51" s="49">
        <f>IF('Record sheet'!M247&lt;&gt;"",'Record sheet'!M247,"")</f>
        <v>0</v>
      </c>
      <c r="D51" s="51">
        <f>IF('Record sheet'!Q247&lt;&gt;"",'Record sheet'!Q247,"")</f>
        <v>0</v>
      </c>
      <c r="E51" s="49">
        <f>IF('Record sheet'!M248&lt;&gt;"",'Record sheet'!M248,"")</f>
        <v>0</v>
      </c>
      <c r="F51" s="50">
        <f>IF('Record sheet'!Q248&lt;&gt;"",'Record sheet'!Q248,"")</f>
        <v>0</v>
      </c>
      <c r="G51" s="52">
        <f>IF('Record sheet'!O250&lt;&gt;"",'Record sheet'!O250,"")</f>
        <v>0</v>
      </c>
      <c r="H51" s="52">
        <f>IF('Record sheet'!P250&lt;&gt;"",'Record sheet'!P250,"")</f>
        <v>0</v>
      </c>
      <c r="I51" s="51">
        <f>IF('Record sheet'!Q250&lt;&gt;"",'Record sheet'!Q250,"")</f>
        <v>0</v>
      </c>
      <c r="J51" s="78"/>
    </row>
    <row r="52" spans="1:10" ht="13.05" customHeight="1">
      <c r="A52" s="33">
        <v>45</v>
      </c>
      <c r="B52" s="34" t="str">
        <f>IF('Record sheet'!A252&lt;&gt;"",'Record sheet'!A252,"")</f>
        <v/>
      </c>
      <c r="C52" s="33">
        <f>IF('Record sheet'!M252&lt;&gt;"",'Record sheet'!M252,"")</f>
        <v>0</v>
      </c>
      <c r="D52" s="30">
        <f>IF('Record sheet'!Q252&lt;&gt;"",'Record sheet'!Q252,"")</f>
        <v>0</v>
      </c>
      <c r="E52" s="42">
        <f>IF('Record sheet'!M253&lt;&gt;"",'Record sheet'!M253,"")</f>
        <v>0</v>
      </c>
      <c r="F52" s="43">
        <f>IF('Record sheet'!Q253&lt;&gt;"",'Record sheet'!Q253,"")</f>
        <v>0</v>
      </c>
      <c r="G52" s="40">
        <f>IF('Record sheet'!O255&lt;&gt;"",'Record sheet'!O255,"")</f>
        <v>0</v>
      </c>
      <c r="H52" s="40">
        <f>IF('Record sheet'!P255&lt;&gt;"",'Record sheet'!P255,"")</f>
        <v>0</v>
      </c>
      <c r="I52" s="30">
        <f>IF('Record sheet'!Q255&lt;&gt;"",'Record sheet'!Q255,"")</f>
        <v>0</v>
      </c>
      <c r="J52" s="77"/>
    </row>
    <row r="53" spans="1:10" ht="13.05" customHeight="1">
      <c r="A53" s="49">
        <v>46</v>
      </c>
      <c r="B53" s="50" t="str">
        <f>IF('Record sheet'!A257&lt;&gt;"",'Record sheet'!A257,"")</f>
        <v/>
      </c>
      <c r="C53" s="49">
        <f>IF('Record sheet'!M257&lt;&gt;"",'Record sheet'!M257,"")</f>
        <v>0</v>
      </c>
      <c r="D53" s="51">
        <f>IF('Record sheet'!Q257&lt;&gt;"",'Record sheet'!Q257,"")</f>
        <v>0</v>
      </c>
      <c r="E53" s="49">
        <f>IF('Record sheet'!M258&lt;&gt;"",'Record sheet'!M258,"")</f>
        <v>0</v>
      </c>
      <c r="F53" s="50">
        <f>IF('Record sheet'!Q258&lt;&gt;"",'Record sheet'!Q258,"")</f>
        <v>0</v>
      </c>
      <c r="G53" s="52">
        <f>IF('Record sheet'!O260&lt;&gt;"",'Record sheet'!O260,"")</f>
        <v>0</v>
      </c>
      <c r="H53" s="52">
        <f>IF('Record sheet'!P260&lt;&gt;"",'Record sheet'!P260,"")</f>
        <v>0</v>
      </c>
      <c r="I53" s="51">
        <f>IF('Record sheet'!Q260&lt;&gt;"",'Record sheet'!Q260,"")</f>
        <v>0</v>
      </c>
      <c r="J53" s="78"/>
    </row>
    <row r="54" spans="1:10" ht="13.05" customHeight="1">
      <c r="A54" s="33">
        <v>47</v>
      </c>
      <c r="B54" s="34" t="str">
        <f>IF('Record sheet'!A262&lt;&gt;"",'Record sheet'!A262,"")</f>
        <v/>
      </c>
      <c r="C54" s="33">
        <f>IF('Record sheet'!M262&lt;&gt;"",'Record sheet'!M262,"")</f>
        <v>0</v>
      </c>
      <c r="D54" s="30">
        <f>IF('Record sheet'!Q262&lt;&gt;"",'Record sheet'!Q262,"")</f>
        <v>0</v>
      </c>
      <c r="E54" s="42">
        <f>IF('Record sheet'!M263&lt;&gt;"",'Record sheet'!M263,"")</f>
        <v>0</v>
      </c>
      <c r="F54" s="43">
        <f>IF('Record sheet'!Q263&lt;&gt;"",'Record sheet'!Q263,"")</f>
        <v>0</v>
      </c>
      <c r="G54" s="40">
        <f>IF('Record sheet'!O265&lt;&gt;"",'Record sheet'!O265,"")</f>
        <v>0</v>
      </c>
      <c r="H54" s="40">
        <f>IF('Record sheet'!P265&lt;&gt;"",'Record sheet'!P265,"")</f>
        <v>0</v>
      </c>
      <c r="I54" s="30">
        <f>IF('Record sheet'!Q265&lt;&gt;"",'Record sheet'!Q265,"")</f>
        <v>0</v>
      </c>
      <c r="J54" s="77"/>
    </row>
    <row r="55" spans="1:10" ht="13.05" customHeight="1">
      <c r="A55" s="49">
        <v>48</v>
      </c>
      <c r="B55" s="50" t="str">
        <f>IF('Record sheet'!A270&lt;&gt;"",'Record sheet'!A270,"")</f>
        <v/>
      </c>
      <c r="C55" s="49">
        <f>IF('Record sheet'!M270&lt;&gt;"",'Record sheet'!M270,"")</f>
        <v>0</v>
      </c>
      <c r="D55" s="51">
        <f>IF('Record sheet'!Q270&lt;&gt;"",'Record sheet'!Q270,"")</f>
        <v>0</v>
      </c>
      <c r="E55" s="49">
        <f>IF('Record sheet'!M271&lt;&gt;"",'Record sheet'!M271,"")</f>
        <v>0</v>
      </c>
      <c r="F55" s="50">
        <f>IF('Record sheet'!Q271&lt;&gt;"",'Record sheet'!Q271,"")</f>
        <v>0</v>
      </c>
      <c r="G55" s="52">
        <f>IF('Record sheet'!O273&lt;&gt;"",'Record sheet'!O273,"")</f>
        <v>0</v>
      </c>
      <c r="H55" s="52">
        <f>IF('Record sheet'!P273&lt;&gt;"",'Record sheet'!P273,"")</f>
        <v>0</v>
      </c>
      <c r="I55" s="51">
        <f>IF('Record sheet'!Q273&lt;&gt;"",'Record sheet'!Q273,"")</f>
        <v>0</v>
      </c>
      <c r="J55" s="78"/>
    </row>
    <row r="56" spans="1:10" ht="13.05" customHeight="1">
      <c r="A56" s="33">
        <v>49</v>
      </c>
      <c r="B56" s="34" t="str">
        <f>IF('Record sheet'!A275&lt;&gt;"",'Record sheet'!A275,"")</f>
        <v/>
      </c>
      <c r="C56" s="33">
        <f>IF('Record sheet'!M275&lt;&gt;"",'Record sheet'!M275,"")</f>
        <v>0</v>
      </c>
      <c r="D56" s="30">
        <f>IF('Record sheet'!Q275&lt;&gt;"",'Record sheet'!Q275,"")</f>
        <v>0</v>
      </c>
      <c r="E56" s="42">
        <f>IF('Record sheet'!M276&lt;&gt;"",'Record sheet'!M276,"")</f>
        <v>0</v>
      </c>
      <c r="F56" s="43">
        <f>IF('Record sheet'!Q276&lt;&gt;"",'Record sheet'!Q276,"")</f>
        <v>0</v>
      </c>
      <c r="G56" s="40">
        <f>IF('Record sheet'!O278&lt;&gt;"",'Record sheet'!O278,"")</f>
        <v>0</v>
      </c>
      <c r="H56" s="40">
        <f>IF('Record sheet'!P278&lt;&gt;"",'Record sheet'!P278,"")</f>
        <v>0</v>
      </c>
      <c r="I56" s="30">
        <f>IF('Record sheet'!Q278&lt;&gt;"",'Record sheet'!Q278,"")</f>
        <v>0</v>
      </c>
      <c r="J56" s="77"/>
    </row>
    <row r="57" spans="1:10" ht="13.05" customHeight="1">
      <c r="A57" s="49">
        <v>50</v>
      </c>
      <c r="B57" s="50" t="str">
        <f>IF('Record sheet'!A280&lt;&gt;"",'Record sheet'!A280,"")</f>
        <v/>
      </c>
      <c r="C57" s="49">
        <f>IF('Record sheet'!M280&lt;&gt;"",'Record sheet'!M280,"")</f>
        <v>0</v>
      </c>
      <c r="D57" s="51">
        <f>IF('Record sheet'!Q280&lt;&gt;"",'Record sheet'!Q280,"")</f>
        <v>0</v>
      </c>
      <c r="E57" s="49">
        <f>IF('Record sheet'!M281&lt;&gt;"",'Record sheet'!M281,"")</f>
        <v>0</v>
      </c>
      <c r="F57" s="50">
        <f>IF('Record sheet'!Q281&lt;&gt;"",'Record sheet'!Q281,"")</f>
        <v>0</v>
      </c>
      <c r="G57" s="52">
        <f>IF('Record sheet'!O283&lt;&gt;"",'Record sheet'!O283,"")</f>
        <v>0</v>
      </c>
      <c r="H57" s="52">
        <f>IF('Record sheet'!P283&lt;&gt;"",'Record sheet'!P283,"")</f>
        <v>0</v>
      </c>
      <c r="I57" s="51">
        <f>IF('Record sheet'!Q283&lt;&gt;"",'Record sheet'!Q283,"")</f>
        <v>0</v>
      </c>
      <c r="J57" s="78"/>
    </row>
    <row r="58" spans="1:10" ht="13.05" customHeight="1">
      <c r="A58" s="33">
        <v>51</v>
      </c>
      <c r="B58" s="34" t="str">
        <f>IF('Record sheet'!A285&lt;&gt;"",'Record sheet'!A285,"")</f>
        <v/>
      </c>
      <c r="C58" s="33">
        <f>IF('Record sheet'!M285&lt;&gt;"",'Record sheet'!M285,"")</f>
        <v>0</v>
      </c>
      <c r="D58" s="30">
        <f>IF('Record sheet'!Q285&lt;&gt;"",'Record sheet'!Q285,"")</f>
        <v>0</v>
      </c>
      <c r="E58" s="42">
        <f>IF('Record sheet'!M286&lt;&gt;"",'Record sheet'!M286,"")</f>
        <v>0</v>
      </c>
      <c r="F58" s="43">
        <f>IF('Record sheet'!Q286&lt;&gt;"",'Record sheet'!Q286,"")</f>
        <v>0</v>
      </c>
      <c r="G58" s="40">
        <f>IF('Record sheet'!O288&lt;&gt;"",'Record sheet'!O288,"")</f>
        <v>0</v>
      </c>
      <c r="H58" s="40">
        <f>IF('Record sheet'!P288&lt;&gt;"",'Record sheet'!P288,"")</f>
        <v>0</v>
      </c>
      <c r="I58" s="30">
        <f>IF('Record sheet'!Q288&lt;&gt;"",'Record sheet'!Q288,"")</f>
        <v>0</v>
      </c>
      <c r="J58" s="77"/>
    </row>
    <row r="59" spans="1:10" ht="13.05" customHeight="1">
      <c r="A59" s="49">
        <v>52</v>
      </c>
      <c r="B59" s="50" t="str">
        <f>IF('Record sheet'!A290&lt;&gt;"",'Record sheet'!A290,"")</f>
        <v/>
      </c>
      <c r="C59" s="49">
        <f>IF('Record sheet'!M290&lt;&gt;"",'Record sheet'!M290,"")</f>
        <v>0</v>
      </c>
      <c r="D59" s="51">
        <f>IF('Record sheet'!Q290&lt;&gt;"",'Record sheet'!Q290,"")</f>
        <v>0</v>
      </c>
      <c r="E59" s="49">
        <f>IF('Record sheet'!M291&lt;&gt;"",'Record sheet'!M291,"")</f>
        <v>0</v>
      </c>
      <c r="F59" s="50">
        <f>IF('Record sheet'!Q291&lt;&gt;"",'Record sheet'!Q291,"")</f>
        <v>0</v>
      </c>
      <c r="G59" s="52">
        <f>IF('Record sheet'!O293&lt;&gt;"",'Record sheet'!O293,"")</f>
        <v>0</v>
      </c>
      <c r="H59" s="52">
        <f>IF('Record sheet'!P293&lt;&gt;"",'Record sheet'!P293,"")</f>
        <v>0</v>
      </c>
      <c r="I59" s="51">
        <f>IF('Record sheet'!Q293&lt;&gt;"",'Record sheet'!Q293,"")</f>
        <v>0</v>
      </c>
      <c r="J59" s="78"/>
    </row>
    <row r="60" spans="1:10" ht="13.05" customHeight="1">
      <c r="A60" s="33">
        <v>53</v>
      </c>
      <c r="B60" s="34" t="str">
        <f>IF('Record sheet'!A295&lt;&gt;"",'Record sheet'!A295,"")</f>
        <v/>
      </c>
      <c r="C60" s="33">
        <f>IF('Record sheet'!M295&lt;&gt;"",'Record sheet'!M295,"")</f>
        <v>0</v>
      </c>
      <c r="D60" s="30">
        <f>IF('Record sheet'!Q295&lt;&gt;"",'Record sheet'!Q295,"")</f>
        <v>0</v>
      </c>
      <c r="E60" s="42">
        <f>IF('Record sheet'!M296&lt;&gt;"",'Record sheet'!M296,"")</f>
        <v>0</v>
      </c>
      <c r="F60" s="43">
        <f>IF('Record sheet'!Q296&lt;&gt;"",'Record sheet'!Q296,"")</f>
        <v>0</v>
      </c>
      <c r="G60" s="40">
        <f>IF('Record sheet'!O298&lt;&gt;"",'Record sheet'!O298,"")</f>
        <v>0</v>
      </c>
      <c r="H60" s="40">
        <f>IF('Record sheet'!P298&lt;&gt;"",'Record sheet'!P298,"")</f>
        <v>0</v>
      </c>
      <c r="I60" s="30">
        <f>IF('Record sheet'!Q298&lt;&gt;"",'Record sheet'!Q298,"")</f>
        <v>0</v>
      </c>
      <c r="J60" s="77"/>
    </row>
    <row r="61" spans="1:10" ht="13.05" customHeight="1">
      <c r="A61" s="49">
        <v>54</v>
      </c>
      <c r="B61" s="50" t="str">
        <f>IF('Record sheet'!A303&lt;&gt;"",'Record sheet'!A303,"")</f>
        <v/>
      </c>
      <c r="C61" s="49">
        <f>IF('Record sheet'!M303&lt;&gt;"",'Record sheet'!M303,"")</f>
        <v>0</v>
      </c>
      <c r="D61" s="51">
        <f>IF('Record sheet'!Q303&lt;&gt;"",'Record sheet'!Q303,"")</f>
        <v>0</v>
      </c>
      <c r="E61" s="49">
        <f>IF('Record sheet'!M304&lt;&gt;"",'Record sheet'!M304,"")</f>
        <v>0</v>
      </c>
      <c r="F61" s="50">
        <f>IF('Record sheet'!Q304&lt;&gt;"",'Record sheet'!Q304,"")</f>
        <v>0</v>
      </c>
      <c r="G61" s="52">
        <f>IF('Record sheet'!O306&lt;&gt;"",'Record sheet'!O306,"")</f>
        <v>0</v>
      </c>
      <c r="H61" s="52">
        <f>IF('Record sheet'!P306&lt;&gt;"",'Record sheet'!P306,"")</f>
        <v>0</v>
      </c>
      <c r="I61" s="51">
        <f>IF('Record sheet'!Q306&lt;&gt;"",'Record sheet'!Q306,"")</f>
        <v>0</v>
      </c>
      <c r="J61" s="78"/>
    </row>
    <row r="62" spans="1:10" ht="13.05" customHeight="1">
      <c r="A62" s="33">
        <v>55</v>
      </c>
      <c r="B62" s="34" t="str">
        <f>IF('Record sheet'!A308&lt;&gt;"",'Record sheet'!A308,"")</f>
        <v/>
      </c>
      <c r="C62" s="33">
        <f>IF('Record sheet'!M308&lt;&gt;"",'Record sheet'!M308,"")</f>
        <v>0</v>
      </c>
      <c r="D62" s="30">
        <f>IF('Record sheet'!Q308&lt;&gt;"",'Record sheet'!Q308,"")</f>
        <v>0</v>
      </c>
      <c r="E62" s="42">
        <f>IF('Record sheet'!M309&lt;&gt;"",'Record sheet'!M309,"")</f>
        <v>0</v>
      </c>
      <c r="F62" s="43">
        <f>IF('Record sheet'!Q309&lt;&gt;"",'Record sheet'!Q309,"")</f>
        <v>0</v>
      </c>
      <c r="G62" s="40">
        <f>IF('Record sheet'!O311&lt;&gt;"",'Record sheet'!O311,"")</f>
        <v>0</v>
      </c>
      <c r="H62" s="40">
        <f>IF('Record sheet'!P311&lt;&gt;"",'Record sheet'!P311,"")</f>
        <v>0</v>
      </c>
      <c r="I62" s="30">
        <f>IF('Record sheet'!Q311&lt;&gt;"",'Record sheet'!Q311,"")</f>
        <v>0</v>
      </c>
      <c r="J62" s="77"/>
    </row>
    <row r="63" spans="1:10" ht="13.05" customHeight="1">
      <c r="A63" s="49">
        <v>56</v>
      </c>
      <c r="B63" s="50" t="str">
        <f>IF('Record sheet'!A313&lt;&gt;"",'Record sheet'!A313,"")</f>
        <v/>
      </c>
      <c r="C63" s="49">
        <f>IF('Record sheet'!M313&lt;&gt;"",'Record sheet'!M313,"")</f>
        <v>0</v>
      </c>
      <c r="D63" s="51">
        <f>IF('Record sheet'!Q313&lt;&gt;"",'Record sheet'!Q313,"")</f>
        <v>0</v>
      </c>
      <c r="E63" s="49">
        <f>IF('Record sheet'!M314&lt;&gt;"",'Record sheet'!M314,"")</f>
        <v>0</v>
      </c>
      <c r="F63" s="50">
        <f>IF('Record sheet'!Q314&lt;&gt;"",'Record sheet'!Q314,"")</f>
        <v>0</v>
      </c>
      <c r="G63" s="52">
        <f>IF('Record sheet'!O316&lt;&gt;"",'Record sheet'!O316,"")</f>
        <v>0</v>
      </c>
      <c r="H63" s="52">
        <f>IF('Record sheet'!P316&lt;&gt;"",'Record sheet'!P316,"")</f>
        <v>0</v>
      </c>
      <c r="I63" s="51">
        <f>IF('Record sheet'!Q316&lt;&gt;"",'Record sheet'!Q316,"")</f>
        <v>0</v>
      </c>
      <c r="J63" s="78"/>
    </row>
    <row r="64" spans="1:10" ht="13.05" customHeight="1">
      <c r="A64" s="33">
        <v>57</v>
      </c>
      <c r="B64" s="34" t="str">
        <f>IF('Record sheet'!A318&lt;&gt;"",'Record sheet'!A318,"")</f>
        <v/>
      </c>
      <c r="C64" s="33">
        <f>IF('Record sheet'!M318&lt;&gt;"",'Record sheet'!M318,"")</f>
        <v>0</v>
      </c>
      <c r="D64" s="30">
        <f>IF('Record sheet'!Q318&lt;&gt;"",'Record sheet'!Q318,"")</f>
        <v>0</v>
      </c>
      <c r="E64" s="42">
        <f>IF('Record sheet'!M319&lt;&gt;"",'Record sheet'!M319,"")</f>
        <v>0</v>
      </c>
      <c r="F64" s="43">
        <f>IF('Record sheet'!Q319&lt;&gt;"",'Record sheet'!Q319,"")</f>
        <v>0</v>
      </c>
      <c r="G64" s="40">
        <f>IF('Record sheet'!O321&lt;&gt;"",'Record sheet'!O321,"")</f>
        <v>0</v>
      </c>
      <c r="H64" s="40">
        <f>IF('Record sheet'!P321&lt;&gt;"",'Record sheet'!P321,"")</f>
        <v>0</v>
      </c>
      <c r="I64" s="30">
        <f>IF('Record sheet'!Q321&lt;&gt;"",'Record sheet'!Q321,"")</f>
        <v>0</v>
      </c>
      <c r="J64" s="77"/>
    </row>
    <row r="65" spans="1:10" ht="13.05" customHeight="1">
      <c r="A65" s="49">
        <v>58</v>
      </c>
      <c r="B65" s="50" t="str">
        <f>IF('Record sheet'!A323&lt;&gt;"",'Record sheet'!A323,"")</f>
        <v/>
      </c>
      <c r="C65" s="49">
        <f>IF('Record sheet'!M323&lt;&gt;"",'Record sheet'!M323,"")</f>
        <v>0</v>
      </c>
      <c r="D65" s="51">
        <f>IF('Record sheet'!Q323&lt;&gt;"",'Record sheet'!Q323,"")</f>
        <v>0</v>
      </c>
      <c r="E65" s="49">
        <f>IF('Record sheet'!M324&lt;&gt;"",'Record sheet'!M324,"")</f>
        <v>0</v>
      </c>
      <c r="F65" s="50">
        <f>IF('Record sheet'!Q324&lt;&gt;"",'Record sheet'!Q324,"")</f>
        <v>0</v>
      </c>
      <c r="G65" s="52">
        <f>IF('Record sheet'!O326&lt;&gt;"",'Record sheet'!O326,"")</f>
        <v>0</v>
      </c>
      <c r="H65" s="52">
        <f>IF('Record sheet'!P326&lt;&gt;"",'Record sheet'!P326,"")</f>
        <v>0</v>
      </c>
      <c r="I65" s="51">
        <f>IF('Record sheet'!Q326&lt;&gt;"",'Record sheet'!Q326,"")</f>
        <v>0</v>
      </c>
      <c r="J65" s="78"/>
    </row>
    <row r="66" spans="1:10" ht="13.05" customHeight="1" thickBot="1">
      <c r="A66" s="35">
        <v>59</v>
      </c>
      <c r="B66" s="36" t="str">
        <f>IF('Record sheet'!A328&lt;&gt;"",'Record sheet'!A328,"")</f>
        <v/>
      </c>
      <c r="C66" s="35">
        <f>IF('Record sheet'!M328&lt;&gt;"",'Record sheet'!M328,"")</f>
        <v>0</v>
      </c>
      <c r="D66" s="38">
        <f>IF('Record sheet'!Q328&lt;&gt;"",'Record sheet'!Q328,"")</f>
        <v>0</v>
      </c>
      <c r="E66" s="44">
        <f>IF('Record sheet'!M329&lt;&gt;"",'Record sheet'!M329,"")</f>
        <v>0</v>
      </c>
      <c r="F66" s="45">
        <f>IF('Record sheet'!Q329&lt;&gt;"",'Record sheet'!Q329,"")</f>
        <v>0</v>
      </c>
      <c r="G66" s="41">
        <f>IF('Record sheet'!O331&lt;&gt;"",'Record sheet'!O331,"")</f>
        <v>0</v>
      </c>
      <c r="H66" s="41">
        <f>IF('Record sheet'!P331&lt;&gt;"",'Record sheet'!P331,"")</f>
        <v>0</v>
      </c>
      <c r="I66" s="38">
        <f>IF('Record sheet'!Q331&lt;&gt;"",'Record sheet'!Q331,"")</f>
        <v>0</v>
      </c>
      <c r="J66" s="79"/>
    </row>
  </sheetData>
  <sheetProtection selectLockedCells="1"/>
  <mergeCells count="3">
    <mergeCell ref="G6:J6"/>
    <mergeCell ref="C6:D6"/>
    <mergeCell ref="E6:F6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ignoredErrors>
    <ignoredError sqref="H8:H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Record sheet</vt:lpstr>
      <vt:lpstr>Calculation of Exam</vt:lpstr>
      <vt:lpstr>Learners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Takayuki Yoshino</cp:lastModifiedBy>
  <cp:lastPrinted>2015-11-26T07:22:40Z</cp:lastPrinted>
  <dcterms:created xsi:type="dcterms:W3CDTF">2015-11-20T08:31:07Z</dcterms:created>
  <dcterms:modified xsi:type="dcterms:W3CDTF">2017-10-06T11:35:41Z</dcterms:modified>
</cp:coreProperties>
</file>